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91" firstSheet="82" activeTab="85"/>
  </bookViews>
  <sheets>
    <sheet name="конституция7" sheetId="1" r:id="rId1"/>
    <sheet name="конституция21" sheetId="2" r:id="rId2"/>
    <sheet name="конституция22" sheetId="3" r:id="rId3"/>
    <sheet name="конституция28" sheetId="4" r:id="rId4"/>
    <sheet name="лесная6" sheetId="5" r:id="rId5"/>
    <sheet name="лесная16" sheetId="6" r:id="rId6"/>
    <sheet name="набережная2" sheetId="7" r:id="rId7"/>
    <sheet name="набережная9" sheetId="8" r:id="rId8"/>
    <sheet name="набережная16" sheetId="9" r:id="rId9"/>
    <sheet name="онежская9" sheetId="10" r:id="rId10"/>
    <sheet name="онежская10" sheetId="11" r:id="rId11"/>
    <sheet name="онежская11" sheetId="12" r:id="rId12"/>
    <sheet name="школьная22" sheetId="13" r:id="rId13"/>
    <sheet name="школьная28" sheetId="14" r:id="rId14"/>
    <sheet name="юбилейная36" sheetId="15" r:id="rId15"/>
    <sheet name="юбилейная28" sheetId="16" r:id="rId16"/>
    <sheet name="юбилейная27" sheetId="17" r:id="rId17"/>
    <sheet name="юбилейная26" sheetId="18" r:id="rId18"/>
    <sheet name="юбилейная24" sheetId="19" r:id="rId19"/>
    <sheet name="юбилейная22" sheetId="20" r:id="rId20"/>
    <sheet name="титова11" sheetId="21" r:id="rId21"/>
    <sheet name="титова9" sheetId="22" r:id="rId22"/>
    <sheet name="титова7" sheetId="23" r:id="rId23"/>
    <sheet name="титова3" sheetId="24" r:id="rId24"/>
    <sheet name="петрозаводская46" sheetId="25" r:id="rId25"/>
    <sheet name="петрозаводская18" sheetId="26" r:id="rId26"/>
    <sheet name="петрозаводская15" sheetId="27" r:id="rId27"/>
    <sheet name="петрозаводская7" sheetId="28" r:id="rId28"/>
    <sheet name="петрозаводская6" sheetId="29" r:id="rId29"/>
    <sheet name="петрозаводская5" sheetId="30" r:id="rId30"/>
    <sheet name="петрозаводская13 " sheetId="31" r:id="rId31"/>
    <sheet name="петрозаводская4" sheetId="32" r:id="rId32"/>
    <sheet name="петрозаводская1а" sheetId="33" r:id="rId33"/>
    <sheet name="петрозаводская1" sheetId="34" r:id="rId34"/>
    <sheet name="пер.водников 6" sheetId="35" r:id="rId35"/>
    <sheet name="октябрьская9" sheetId="36" r:id="rId36"/>
    <sheet name="октябрьская7" sheetId="37" r:id="rId37"/>
    <sheet name="октябрьская4" sheetId="38" r:id="rId38"/>
    <sheet name="калинина1" sheetId="39" r:id="rId39"/>
    <sheet name="заречная23" sheetId="40" r:id="rId40"/>
    <sheet name="заречная17" sheetId="41" r:id="rId41"/>
    <sheet name="пролетарская,27" sheetId="42" r:id="rId42"/>
    <sheet name="пролетарская21" sheetId="43" r:id="rId43"/>
    <sheet name="пролетарская19" sheetId="44" r:id="rId44"/>
    <sheet name="пролетарская17" sheetId="45" r:id="rId45"/>
    <sheet name="пролетарская15а" sheetId="46" r:id="rId46"/>
    <sheet name="пролетарская15" sheetId="47" r:id="rId47"/>
    <sheet name="пролетарская9" sheetId="48" r:id="rId48"/>
    <sheet name="пролетарская7" sheetId="49" r:id="rId49"/>
    <sheet name="парамонова13" sheetId="50" r:id="rId50"/>
    <sheet name="парамонова8" sheetId="51" r:id="rId51"/>
    <sheet name="ленина30" sheetId="52" r:id="rId52"/>
    <sheet name="ленина28" sheetId="53" r:id="rId53"/>
    <sheet name="ленина24" sheetId="54" r:id="rId54"/>
    <sheet name="ленина8" sheetId="55" r:id="rId55"/>
    <sheet name="ленина6" sheetId="56" r:id="rId56"/>
    <sheet name="ленина3" sheetId="57" r:id="rId57"/>
    <sheet name="ленина2а" sheetId="58" r:id="rId58"/>
    <sheet name="ленина1" sheetId="59" r:id="rId59"/>
    <sheet name="красное поле9" sheetId="60" r:id="rId60"/>
    <sheet name="красное поле7" sheetId="61" r:id="rId61"/>
    <sheet name="9мая6" sheetId="62" r:id="rId62"/>
    <sheet name="9мая8" sheetId="63" r:id="rId63"/>
    <sheet name="9мая12" sheetId="64" r:id="rId64"/>
    <sheet name="гористая1" sheetId="65" r:id="rId65"/>
    <sheet name="гористая2" sheetId="66" r:id="rId66"/>
    <sheet name="гористая3" sheetId="67" r:id="rId67"/>
    <sheet name="гористая4" sheetId="68" r:id="rId68"/>
    <sheet name="гористая5" sheetId="69" r:id="rId69"/>
    <sheet name="гористая6" sheetId="70" r:id="rId70"/>
    <sheet name="гористая7" sheetId="71" r:id="rId71"/>
    <sheet name="гористая8" sheetId="72" r:id="rId72"/>
    <sheet name="гористая9" sheetId="73" r:id="rId73"/>
    <sheet name="гористая10" sheetId="74" r:id="rId74"/>
    <sheet name="гористая11" sheetId="75" r:id="rId75"/>
    <sheet name="зеленая12" sheetId="76" r:id="rId76"/>
    <sheet name="копейкина1" sheetId="77" r:id="rId77"/>
    <sheet name="копейкина3" sheetId="78" r:id="rId78"/>
    <sheet name="копейкина5" sheetId="79" r:id="rId79"/>
    <sheet name="копейкина8" sheetId="80" r:id="rId80"/>
    <sheet name="копейкина10" sheetId="81" r:id="rId81"/>
    <sheet name="копейкина12" sheetId="82" r:id="rId82"/>
    <sheet name="копейкина13" sheetId="83" r:id="rId83"/>
    <sheet name="копейкина15" sheetId="84" r:id="rId84"/>
    <sheet name="копейкина19" sheetId="85" r:id="rId85"/>
    <sheet name="копейкина26" sheetId="86" r:id="rId86"/>
  </sheets>
  <definedNames>
    <definedName name="Excel_BuiltIn_Print_Area_65">#REF!</definedName>
    <definedName name="Excel_BuiltIn_Print_Area_67">#REF!</definedName>
    <definedName name="Excel_BuiltIn_Print_Area_68">#REF!</definedName>
    <definedName name="Excel_BuiltIn_Print_Area_74">#REF!</definedName>
    <definedName name="Excel_BuiltIn_Print_Area_95">#REF!</definedName>
    <definedName name="_xlnm.Print_Area" localSheetId="63">'9мая12'!$A$1:$J$39</definedName>
    <definedName name="_xlnm.Print_Area" localSheetId="61">'9мая6'!$A$1:$J$39</definedName>
    <definedName name="_xlnm.Print_Area" localSheetId="62">'9мая8'!$A$1:$J$39</definedName>
    <definedName name="_xlnm.Print_Area" localSheetId="64">'гористая1'!$A$1:$J$39</definedName>
    <definedName name="_xlnm.Print_Area" localSheetId="73">'гористая10'!$A$1:$J$39</definedName>
    <definedName name="_xlnm.Print_Area" localSheetId="74">'гористая11'!$A$1:$J$39</definedName>
    <definedName name="_xlnm.Print_Area" localSheetId="65">'гористая2'!$A$1:$J$39</definedName>
    <definedName name="_xlnm.Print_Area" localSheetId="66">'гористая3'!$A$1:$J$39</definedName>
    <definedName name="_xlnm.Print_Area" localSheetId="67">'гористая4'!$A$1:$J$39</definedName>
    <definedName name="_xlnm.Print_Area" localSheetId="68">'гористая5'!$A$1:$J$39</definedName>
    <definedName name="_xlnm.Print_Area" localSheetId="69">'гористая6'!$A$1:$J$39</definedName>
    <definedName name="_xlnm.Print_Area" localSheetId="70">'гористая7'!$A$1:$J$39</definedName>
    <definedName name="_xlnm.Print_Area" localSheetId="71">'гористая8'!$A$1:$J$39</definedName>
    <definedName name="_xlnm.Print_Area" localSheetId="72">'гористая9'!$A$1:$J$39</definedName>
    <definedName name="_xlnm.Print_Area" localSheetId="40">'заречная17'!$A$1:$J$39</definedName>
    <definedName name="_xlnm.Print_Area" localSheetId="39">'заречная23'!$A$1:$J$39</definedName>
    <definedName name="_xlnm.Print_Area" localSheetId="75">'зеленая12'!$A$1:$J$39</definedName>
    <definedName name="_xlnm.Print_Area" localSheetId="38">'калинина1'!$A$1:$J$39</definedName>
    <definedName name="_xlnm.Print_Area" localSheetId="1">'конституция21'!$A$1:$J$39</definedName>
    <definedName name="_xlnm.Print_Area" localSheetId="2">'конституция22'!$A$1:$J$39</definedName>
    <definedName name="_xlnm.Print_Area" localSheetId="3">'конституция28'!$A$1:$J$39</definedName>
    <definedName name="_xlnm.Print_Area" localSheetId="0">'конституция7'!$A$1:$J$39</definedName>
    <definedName name="_xlnm.Print_Area" localSheetId="76">'копейкина1'!$A$1:$J$39</definedName>
    <definedName name="_xlnm.Print_Area" localSheetId="80">'копейкина10'!$A$1:$J$39</definedName>
    <definedName name="_xlnm.Print_Area" localSheetId="81">'копейкина12'!$A$1:$J$39</definedName>
    <definedName name="_xlnm.Print_Area" localSheetId="82">'копейкина13'!$A$1:$J$39</definedName>
    <definedName name="_xlnm.Print_Area" localSheetId="83">'копейкина15'!$A$1:$J$39</definedName>
    <definedName name="_xlnm.Print_Area" localSheetId="84">'копейкина19'!$A$1:$J$39</definedName>
    <definedName name="_xlnm.Print_Area" localSheetId="85">'копейкина26'!$A$1:$J$39</definedName>
    <definedName name="_xlnm.Print_Area" localSheetId="77">'копейкина3'!$A$1:$J$38</definedName>
    <definedName name="_xlnm.Print_Area" localSheetId="78">'копейкина5'!$A$1:$J$39</definedName>
    <definedName name="_xlnm.Print_Area" localSheetId="79">'копейкина8'!$A$1:$J$39</definedName>
    <definedName name="_xlnm.Print_Area" localSheetId="60">'красное поле7'!$A$1:$J$39</definedName>
    <definedName name="_xlnm.Print_Area" localSheetId="59">'красное поле9'!$A$1:$J$39</definedName>
    <definedName name="_xlnm.Print_Area" localSheetId="58">'ленина1'!$A$1:$J$39</definedName>
    <definedName name="_xlnm.Print_Area" localSheetId="53">'ленина24'!$A$1:$J$39</definedName>
    <definedName name="_xlnm.Print_Area" localSheetId="52">'ленина28'!$A$1:$J$39</definedName>
    <definedName name="_xlnm.Print_Area" localSheetId="57">'ленина2а'!$A$1:$J$39</definedName>
    <definedName name="_xlnm.Print_Area" localSheetId="56">'ленина3'!$A$1:$J$39</definedName>
    <definedName name="_xlnm.Print_Area" localSheetId="51">'ленина30'!$A$1:$J$39</definedName>
    <definedName name="_xlnm.Print_Area" localSheetId="55">'ленина6'!$A$1:$J$39</definedName>
    <definedName name="_xlnm.Print_Area" localSheetId="54">'ленина8'!$A$1:$J$39</definedName>
    <definedName name="_xlnm.Print_Area" localSheetId="5">'лесная16'!$A$1:$J$39</definedName>
    <definedName name="_xlnm.Print_Area" localSheetId="4">'лесная6'!$A$1:$J$39</definedName>
    <definedName name="_xlnm.Print_Area" localSheetId="8">'набережная16'!$A$1:$J$39</definedName>
    <definedName name="_xlnm.Print_Area" localSheetId="6">'набережная2'!$A$1:$J$39</definedName>
    <definedName name="_xlnm.Print_Area" localSheetId="7">'набережная9'!$A$1:$J$39</definedName>
    <definedName name="_xlnm.Print_Area" localSheetId="37">'октябрьская4'!$A$1:$J$39</definedName>
    <definedName name="_xlnm.Print_Area" localSheetId="36">'октябрьская7'!$A$1:$J$39</definedName>
    <definedName name="_xlnm.Print_Area" localSheetId="35">'октябрьская9'!$A$1:$J$39</definedName>
    <definedName name="_xlnm.Print_Area" localSheetId="10">'онежская10'!$A$1:$J$39</definedName>
    <definedName name="_xlnm.Print_Area" localSheetId="11">'онежская11'!$A$1:$J$39</definedName>
    <definedName name="_xlnm.Print_Area" localSheetId="9">'онежская9'!$A$1:$J$39</definedName>
    <definedName name="_xlnm.Print_Area" localSheetId="49">'парамонова13'!$A$1:$J$39</definedName>
    <definedName name="_xlnm.Print_Area" localSheetId="50">'парамонова8'!$A$1:$J$39</definedName>
    <definedName name="_xlnm.Print_Area" localSheetId="34">'пер.водников 6'!$A$1:$J$39</definedName>
    <definedName name="_xlnm.Print_Area" localSheetId="33">'петрозаводская1'!$A$1:$J$39</definedName>
    <definedName name="_xlnm.Print_Area" localSheetId="30">'петрозаводская13 '!$A$1:$J$39</definedName>
    <definedName name="_xlnm.Print_Area" localSheetId="26">'петрозаводская15'!$A$1:$J$39</definedName>
    <definedName name="_xlnm.Print_Area" localSheetId="25">'петрозаводская18'!$A$1:$J$39</definedName>
    <definedName name="_xlnm.Print_Area" localSheetId="32">'петрозаводская1а'!$A$1:$J$39</definedName>
    <definedName name="_xlnm.Print_Area" localSheetId="31">'петрозаводская4'!$A$1:$J$39</definedName>
    <definedName name="_xlnm.Print_Area" localSheetId="24">'петрозаводская46'!$A$1:$J$39</definedName>
    <definedName name="_xlnm.Print_Area" localSheetId="29">'петрозаводская5'!$A$1:$J$39</definedName>
    <definedName name="_xlnm.Print_Area" localSheetId="28">'петрозаводская6'!$A$1:$J$39</definedName>
    <definedName name="_xlnm.Print_Area" localSheetId="27">'петрозаводская7'!$A$1:$J$39</definedName>
    <definedName name="_xlnm.Print_Area" localSheetId="46">'пролетарская15'!$A$1:$J$39</definedName>
    <definedName name="_xlnm.Print_Area" localSheetId="45">'пролетарская15а'!$A$1:$J$39</definedName>
    <definedName name="_xlnm.Print_Area" localSheetId="44">'пролетарская17'!$A$1:$J$39</definedName>
    <definedName name="_xlnm.Print_Area" localSheetId="43">'пролетарская19'!$A$1:$J$39</definedName>
    <definedName name="_xlnm.Print_Area" localSheetId="42">'пролетарская21'!$A$1:$J$39</definedName>
    <definedName name="_xlnm.Print_Area" localSheetId="48">'пролетарская7'!$A$1:$J$39</definedName>
    <definedName name="_xlnm.Print_Area" localSheetId="47">'пролетарская9'!$A$1:$J$39</definedName>
    <definedName name="_xlnm.Print_Area" localSheetId="20">'титова11'!$A$1:$J$39</definedName>
    <definedName name="_xlnm.Print_Area" localSheetId="23">'титова3'!$A$1:$J$39</definedName>
    <definedName name="_xlnm.Print_Area" localSheetId="22">'титова7'!$A$1:$J$39</definedName>
    <definedName name="_xlnm.Print_Area" localSheetId="21">'титова9'!$A$1:$J$39</definedName>
    <definedName name="_xlnm.Print_Area" localSheetId="12">'школьная22'!$A$1:$J$39</definedName>
    <definedName name="_xlnm.Print_Area" localSheetId="13">'школьная28'!$A$1:$J$39</definedName>
    <definedName name="_xlnm.Print_Area" localSheetId="19">'юбилейная22'!$A$1:$J$39</definedName>
    <definedName name="_xlnm.Print_Area" localSheetId="18">'юбилейная24'!$A$1:$J$39</definedName>
    <definedName name="_xlnm.Print_Area" localSheetId="17">'юбилейная26'!$A$1:$J$39</definedName>
    <definedName name="_xlnm.Print_Area" localSheetId="16">'юбилейная27'!$A$1:$J$39</definedName>
    <definedName name="_xlnm.Print_Area" localSheetId="15">'юбилейная28'!$A$1:$J$39</definedName>
    <definedName name="_xlnm.Print_Area" localSheetId="14">'юбилейная36'!$A$1:$J$39</definedName>
  </definedNames>
  <calcPr fullCalcOnLoad="1"/>
</workbook>
</file>

<file path=xl/sharedStrings.xml><?xml version="1.0" encoding="utf-8"?>
<sst xmlns="http://schemas.openxmlformats.org/spreadsheetml/2006/main" count="8855" uniqueCount="681">
  <si>
    <t>Отчет по выполнению договора управления общим имуществом многоквартирного дома</t>
  </si>
  <si>
    <t xml:space="preserve"> за период:</t>
  </si>
  <si>
    <t>по адресу:</t>
  </si>
  <si>
    <t>1. Площадь помещений</t>
  </si>
  <si>
    <t>всего:</t>
  </si>
  <si>
    <t>год постройки</t>
  </si>
  <si>
    <t>жилых</t>
  </si>
  <si>
    <t>кв.м.</t>
  </si>
  <si>
    <t>кол-во этажей</t>
  </si>
  <si>
    <t>кол-во квартир</t>
  </si>
  <si>
    <t>2. Действующие тарифы</t>
  </si>
  <si>
    <t>содержание и текущий ремонт общего имущества</t>
  </si>
  <si>
    <t>руб/м2</t>
  </si>
  <si>
    <t>капитальный ремонт</t>
  </si>
  <si>
    <t>3. Доходы и расходы по содержанию и текущему ремонту общего имущества</t>
  </si>
  <si>
    <t>3.1. Доходы</t>
  </si>
  <si>
    <t>Наимонование</t>
  </si>
  <si>
    <t>Начислено</t>
  </si>
  <si>
    <t>Оплачено</t>
  </si>
  <si>
    <t>Задолженность</t>
  </si>
  <si>
    <t>Итого:</t>
  </si>
  <si>
    <t>3.2. Расходы</t>
  </si>
  <si>
    <t>№ п/п</t>
  </si>
  <si>
    <t>Наименование статей затрат</t>
  </si>
  <si>
    <t>ед.изм.</t>
  </si>
  <si>
    <t>объем по работам текущего ремонта</t>
  </si>
  <si>
    <t>сумма за отчетный период всего, рублей</t>
  </si>
  <si>
    <t>Обслуживание конструктивных элементов жилого дома</t>
  </si>
  <si>
    <t>Обслуживание внутридомового сантехнического оборудования, включая аварийное обслуживание</t>
  </si>
  <si>
    <t>Обслуживание электрики, включая аварийное обслуживание</t>
  </si>
  <si>
    <t xml:space="preserve"> </t>
  </si>
  <si>
    <t>Техн-е обслуживание газового оборудования</t>
  </si>
  <si>
    <t>Уборка придомовой территории</t>
  </si>
  <si>
    <t>Услуги по начислению, обработке и сбору платежей</t>
  </si>
  <si>
    <t>Оплата услуг по приему платежей за ЖКУ</t>
  </si>
  <si>
    <t>Расходы по управлению МД</t>
  </si>
  <si>
    <t>Итого расходов</t>
  </si>
  <si>
    <t>ул.Лесная №6</t>
  </si>
  <si>
    <t>ул.Лесная №16</t>
  </si>
  <si>
    <t>ул.Набережная №2</t>
  </si>
  <si>
    <t>ул.Набережная №9</t>
  </si>
  <si>
    <t>ул.Набережная №16</t>
  </si>
  <si>
    <t>ул.Онежская №9</t>
  </si>
  <si>
    <t>ул.Онежская №10</t>
  </si>
  <si>
    <t>ул.Онежская №11</t>
  </si>
  <si>
    <t>ул.Школьная №28</t>
  </si>
  <si>
    <t>ул.Юбилейная №36</t>
  </si>
  <si>
    <t>вывоз ТБО и ЖБО</t>
  </si>
  <si>
    <t>обслуживание тепловых сетей</t>
  </si>
  <si>
    <t>ул.Юбилейная №28</t>
  </si>
  <si>
    <t>ул.Юбилейная №27</t>
  </si>
  <si>
    <t>ул.Юбилейная №26</t>
  </si>
  <si>
    <t>ул.Юбилейная №24</t>
  </si>
  <si>
    <t>ул.Юбилейная №22</t>
  </si>
  <si>
    <t>ул.Школьная №22</t>
  </si>
  <si>
    <t>ул.Титова №11</t>
  </si>
  <si>
    <t>ул.Титова №9</t>
  </si>
  <si>
    <t>ул.Титова №7</t>
  </si>
  <si>
    <t>ул.Титова №3</t>
  </si>
  <si>
    <t>ул.Петрозаводская №46</t>
  </si>
  <si>
    <t>ул.Петрозаводская №18</t>
  </si>
  <si>
    <t>ул.Петрозаводская №15</t>
  </si>
  <si>
    <t>ул.Петрозаводская №7</t>
  </si>
  <si>
    <t>ул.Петрозаводская №6</t>
  </si>
  <si>
    <t>ул.Петрозаводская №5</t>
  </si>
  <si>
    <t>ул.Петрозаводская №4</t>
  </si>
  <si>
    <t>ул.Октябрьская №9</t>
  </si>
  <si>
    <t>ул.Октябрьская №7</t>
  </si>
  <si>
    <t>ул.Октябрьская №4</t>
  </si>
  <si>
    <t>ул.Копейкина №26</t>
  </si>
  <si>
    <t>ул.Копейкина №19</t>
  </si>
  <si>
    <t>ул.Калинина №1</t>
  </si>
  <si>
    <t>ул.Заречная №23</t>
  </si>
  <si>
    <t>ул.Заречная №17</t>
  </si>
  <si>
    <t>ул.Пролетарская №21</t>
  </si>
  <si>
    <t>ул.Пролетарская №19</t>
  </si>
  <si>
    <t>ул.Пролетарская №17</t>
  </si>
  <si>
    <t>ул.Пролетарская №15а</t>
  </si>
  <si>
    <t>ул.Пролетарская №15</t>
  </si>
  <si>
    <t>ул.Пролетарская №9</t>
  </si>
  <si>
    <t>ул.Пролетарская №7</t>
  </si>
  <si>
    <t>ул.Петрозаводская №13</t>
  </si>
  <si>
    <t>ул.Петрозаводская №1а</t>
  </si>
  <si>
    <t>ул.Петрозаводская №1</t>
  </si>
  <si>
    <t>ул.Парамонова №13</t>
  </si>
  <si>
    <t>ул.Парамонова №8</t>
  </si>
  <si>
    <t>ул.Ленина №30</t>
  </si>
  <si>
    <t>ул.Ленина №28</t>
  </si>
  <si>
    <t>ул.Ленина №24</t>
  </si>
  <si>
    <t>ул.Ленина №8</t>
  </si>
  <si>
    <t>ул.Ленина №6</t>
  </si>
  <si>
    <t>ул.Ленина №3</t>
  </si>
  <si>
    <t>ул.Ленина №2а</t>
  </si>
  <si>
    <t>ул.Ленина №1</t>
  </si>
  <si>
    <t>ул.Красное поле №9</t>
  </si>
  <si>
    <t>ул.Красное поле №7</t>
  </si>
  <si>
    <t>ул.Копейкина №15</t>
  </si>
  <si>
    <t>9 мая №8</t>
  </si>
  <si>
    <t>ул. 9 Мая №6</t>
  </si>
  <si>
    <t>ул. 9 Мая №12</t>
  </si>
  <si>
    <t>ул. Гористая №1</t>
  </si>
  <si>
    <t>ул. Гористая №2</t>
  </si>
  <si>
    <t>ул. Гористая №3</t>
  </si>
  <si>
    <t>ул. Гористая №4</t>
  </si>
  <si>
    <t>ул. Гористая №5</t>
  </si>
  <si>
    <t>ул.Гористая №6</t>
  </si>
  <si>
    <t>ул.Гористая №7</t>
  </si>
  <si>
    <t>ул.Гористая №8</t>
  </si>
  <si>
    <t>ул.Гористая №9</t>
  </si>
  <si>
    <t>ул.Гористая №10</t>
  </si>
  <si>
    <t>ул.Гористая №11</t>
  </si>
  <si>
    <t>ул.Зеленая №12</t>
  </si>
  <si>
    <t>ул.Копейкина №1</t>
  </si>
  <si>
    <t>ул.Копейкина №3</t>
  </si>
  <si>
    <t>ул.Копейкина №5</t>
  </si>
  <si>
    <t>ул.Копейкина №8</t>
  </si>
  <si>
    <t>ул.Копейкина №10</t>
  </si>
  <si>
    <t>ул.Копейкина №12</t>
  </si>
  <si>
    <t>ул.Копейкина №13</t>
  </si>
  <si>
    <t>ул.Пролетарская №27</t>
  </si>
  <si>
    <t xml:space="preserve">Итого долг за прошлые года </t>
  </si>
  <si>
    <t>ул.Конституции №7</t>
  </si>
  <si>
    <t>ул.Конституции №21</t>
  </si>
  <si>
    <t>ул.Конституции №22</t>
  </si>
  <si>
    <t>ул.Конституции №28</t>
  </si>
  <si>
    <t>Сводный отчет о выполненных работах</t>
  </si>
  <si>
    <t>По: Юбилейная дом №36</t>
  </si>
  <si>
    <t>Дата</t>
  </si>
  <si>
    <t>Наименование работ</t>
  </si>
  <si>
    <t>Ремонт жилфонда</t>
  </si>
  <si>
    <t>Сантехнические работы</t>
  </si>
  <si>
    <t>Электро- технические работы</t>
  </si>
  <si>
    <t>Капитальный ремонт общего имещества</t>
  </si>
  <si>
    <t>Весенний осмотр жилфонда</t>
  </si>
  <si>
    <t>Осмотр системы отопления</t>
  </si>
  <si>
    <t>Ремонтные работы системы отопления</t>
  </si>
  <si>
    <t>Осенний осмотр жилфонда</t>
  </si>
  <si>
    <t>Стоимость работ</t>
  </si>
  <si>
    <t>По: Юбилейная дом №28</t>
  </si>
  <si>
    <t>Прочистка    канализации</t>
  </si>
  <si>
    <t>Осмотр кровли для определения протечек</t>
  </si>
  <si>
    <t>Выпуск воздуха из системы отопления</t>
  </si>
  <si>
    <t>Ремонт слухового окна</t>
  </si>
  <si>
    <t>Прочистка общедомовой канализации</t>
  </si>
  <si>
    <t>По: Юбилейная дом №27</t>
  </si>
  <si>
    <t>Ремонт кровли</t>
  </si>
  <si>
    <t>По: Юбилейная дом №26</t>
  </si>
  <si>
    <t>Ремонт водопроводных сетей в подвале</t>
  </si>
  <si>
    <t>Ремонт водопроводных сетей в квартире</t>
  </si>
  <si>
    <t>Ремонт примыканий вокруг вентшахты</t>
  </si>
  <si>
    <t>По: Юбилейная дом №24</t>
  </si>
  <si>
    <t>Ремонт входных дверей</t>
  </si>
  <si>
    <t>По: Юбилейная дом №22</t>
  </si>
  <si>
    <t>По: Титова дом №11</t>
  </si>
  <si>
    <t>Ремонт эл.щита</t>
  </si>
  <si>
    <t>По: Титова дом № 9</t>
  </si>
  <si>
    <t>Профилактический осмотр ВРУ</t>
  </si>
  <si>
    <t>Ремонт ВРУ</t>
  </si>
  <si>
    <t>По: Титова дом № 3</t>
  </si>
  <si>
    <t>Осмотр электропроводки</t>
  </si>
  <si>
    <t>По: Петрозаводская дом №46</t>
  </si>
  <si>
    <t>По: ПЕтрозаводская дом №18</t>
  </si>
  <si>
    <t>По: Петрозаводская дом №15</t>
  </si>
  <si>
    <t>Ремонт эл.провода на вводе в дом</t>
  </si>
  <si>
    <t>Ремонт печных труб</t>
  </si>
  <si>
    <t>Ремонт конька на крыше</t>
  </si>
  <si>
    <t>Профилактический осмотр и ремонт ВРУ</t>
  </si>
  <si>
    <t>По: Петрозаводская дом № 7</t>
  </si>
  <si>
    <t>Ремонт электроснабжения</t>
  </si>
  <si>
    <t>По: Петрозаводская дом № 6</t>
  </si>
  <si>
    <t>По: Петрозаводская дом № 5</t>
  </si>
  <si>
    <t>Ремонт крыльца</t>
  </si>
  <si>
    <t>Ремонт короба отопительной системы</t>
  </si>
  <si>
    <t>По: Петрозаводская дом № 4</t>
  </si>
  <si>
    <t>пер.Водников №6</t>
  </si>
  <si>
    <t>По: Копейкина дом №26</t>
  </si>
  <si>
    <t>По: Копейкина дом №19</t>
  </si>
  <si>
    <t>По: Калинина  дом №1</t>
  </si>
  <si>
    <t>По: Заречная дом №17</t>
  </si>
  <si>
    <t>По: Пролетарская дом №21</t>
  </si>
  <si>
    <t>Наладка освещения в подъезде</t>
  </si>
  <si>
    <t>Осмотр канализации</t>
  </si>
  <si>
    <t>Опрессовка системы отопления</t>
  </si>
  <si>
    <t>Осмотр электросчетчика</t>
  </si>
  <si>
    <t>Запуск системы отопления дома</t>
  </si>
  <si>
    <t>Прочистка фильтра в тепловом узле</t>
  </si>
  <si>
    <t>По: Пролетарская дом №19</t>
  </si>
  <si>
    <t>Регулировка системы отопления дома</t>
  </si>
  <si>
    <t>Ремонт оконных рам в подъезде</t>
  </si>
  <si>
    <t>Ремонт эл. проводки в общем коридоре</t>
  </si>
  <si>
    <t>По: Пролетарская дом №17</t>
  </si>
  <si>
    <t>Отогрев системы отопления</t>
  </si>
  <si>
    <t>По: Пролетарская дом №15а</t>
  </si>
  <si>
    <t>Установка садовой скамейки</t>
  </si>
  <si>
    <t>По: Пролетарская дом №15</t>
  </si>
  <si>
    <t>Замена ввода в квартиру</t>
  </si>
  <si>
    <t>Осмотр водопроводных сетей в квартире</t>
  </si>
  <si>
    <t>Осмотр водопроводных сетей в подвале</t>
  </si>
  <si>
    <t>По: Пролетарская дом № 9</t>
  </si>
  <si>
    <t>Ремонт площадки у входных дверей</t>
  </si>
  <si>
    <t>По: Пролетарская дом № 7</t>
  </si>
  <si>
    <t>Отогрев стояка  ХВС</t>
  </si>
  <si>
    <t>По: Петрозаводская дом №13</t>
  </si>
  <si>
    <t>Осмотр эл. щитка</t>
  </si>
  <si>
    <t>Ремонт дверей в подвал</t>
  </si>
  <si>
    <t>По: Петрозаводская дом № 1а</t>
  </si>
  <si>
    <t>Откачка септика</t>
  </si>
  <si>
    <t>Ремонт козырька над входом в подъезд</t>
  </si>
  <si>
    <t>Ремонт крышек на септик</t>
  </si>
  <si>
    <t>Замена крышки септика</t>
  </si>
  <si>
    <t>По: Петрозаводская дом № 1</t>
  </si>
  <si>
    <t>По: Парамонова дом №13</t>
  </si>
  <si>
    <t>Ремонт крышки чердачного люка</t>
  </si>
  <si>
    <t>По: Парамонова дом № 8</t>
  </si>
  <si>
    <t>Ремонт канализации</t>
  </si>
  <si>
    <t>По: Ленина дом №30</t>
  </si>
  <si>
    <t>Очистка снега с кровли дома</t>
  </si>
  <si>
    <t>Очистка льда с кровли дома</t>
  </si>
  <si>
    <t>Остекление оконных рам в подъезде</t>
  </si>
  <si>
    <t>Уборка мусора на кровле</t>
  </si>
  <si>
    <t>Ремонт стояка канализации</t>
  </si>
  <si>
    <t>Уборка мусора в подвале</t>
  </si>
  <si>
    <t>Ремонт оконного блока в подъезде</t>
  </si>
  <si>
    <t>Осмотр квартиры после залития</t>
  </si>
  <si>
    <t>По: Ленина дом №28</t>
  </si>
  <si>
    <t>Замена вентиля  ХВС</t>
  </si>
  <si>
    <t>По: Ленина дом №24</t>
  </si>
  <si>
    <t>По: Ленина дом № 8 (п)</t>
  </si>
  <si>
    <t>По: Ленина дом № 6</t>
  </si>
  <si>
    <t>По: Ленина дом № 3 (п)</t>
  </si>
  <si>
    <t>По: Ленина дом № 1 (п)</t>
  </si>
  <si>
    <t>По: Красное поле дом №9</t>
  </si>
  <si>
    <t>Ремонт ливневки</t>
  </si>
  <si>
    <t>По: Красное поле дом №7</t>
  </si>
  <si>
    <t>Частичный ремонт кровли</t>
  </si>
  <si>
    <t>По: Копейкина дом №15</t>
  </si>
  <si>
    <t>По: 9 Мая дом № 8</t>
  </si>
  <si>
    <t>По: 9 Мая №6</t>
  </si>
  <si>
    <t>Наименование</t>
  </si>
  <si>
    <t>По: 9 Мая дом №12</t>
  </si>
  <si>
    <t>По: Гористая дом № 1 (п)</t>
  </si>
  <si>
    <t>Замена автоматов</t>
  </si>
  <si>
    <t>По: Гористая дом № 2 (п)</t>
  </si>
  <si>
    <t>По: Гористая дом № 3 (п)</t>
  </si>
  <si>
    <t>По: Гористая дом № 4 (п)</t>
  </si>
  <si>
    <t>Ремонт лестничного марша</t>
  </si>
  <si>
    <t>По: Гористая дом № 5 (п)</t>
  </si>
  <si>
    <t>По: Гористая дом № 6 (п)</t>
  </si>
  <si>
    <t>По: Гористая дом № 7 (п)</t>
  </si>
  <si>
    <t>По: Гористая дом № 8 (п)</t>
  </si>
  <si>
    <t>По: Гористая дом № 9 (п)</t>
  </si>
  <si>
    <t>По: Гористая дом №10 (п)</t>
  </si>
  <si>
    <t>По: Гористая дом №11(п)</t>
  </si>
  <si>
    <t>По: Зеленая дом №12</t>
  </si>
  <si>
    <t>По: Копейкина дом № 1</t>
  </si>
  <si>
    <t>Ремонт освещения</t>
  </si>
  <si>
    <t>По: Копейкина дом № 3</t>
  </si>
  <si>
    <t>По: Копейкина дом № 5</t>
  </si>
  <si>
    <t>По: Копейкина дом № 8</t>
  </si>
  <si>
    <t>По: Копейкина дом №10</t>
  </si>
  <si>
    <t>По: Копейкина дом №12</t>
  </si>
  <si>
    <t>По: Копейкина дом №13</t>
  </si>
  <si>
    <t>Прочистка дымохода</t>
  </si>
  <si>
    <t>По: Пролетарская дом №27</t>
  </si>
  <si>
    <t>Установка светильника</t>
  </si>
  <si>
    <t xml:space="preserve">           </t>
  </si>
  <si>
    <t>Аварийно-диспетчерская служба</t>
  </si>
  <si>
    <t>с января 2019 г. по декабрь 2019 г.</t>
  </si>
  <si>
    <t>За период с 01.01.2019 по 31.12.2019.</t>
  </si>
  <si>
    <t>21.02.2019</t>
  </si>
  <si>
    <t>01.03.2019</t>
  </si>
  <si>
    <t>18.03.2019</t>
  </si>
  <si>
    <t>03.04.2019</t>
  </si>
  <si>
    <t>07.04.2019</t>
  </si>
  <si>
    <t>18.04.2019</t>
  </si>
  <si>
    <t>19.04.2019</t>
  </si>
  <si>
    <t>26.04.2019</t>
  </si>
  <si>
    <t>16.05.2019</t>
  </si>
  <si>
    <t>Перекрытие системы отопления дома</t>
  </si>
  <si>
    <t>22.05.2019</t>
  </si>
  <si>
    <t>28.05.2019</t>
  </si>
  <si>
    <t>18.06.2019</t>
  </si>
  <si>
    <t>20.06.2019</t>
  </si>
  <si>
    <t>Профилактический осмотр чердачного помещения</t>
  </si>
  <si>
    <t>25.06.2019</t>
  </si>
  <si>
    <t>Осмотр печных труб</t>
  </si>
  <si>
    <t>23.07.2019</t>
  </si>
  <si>
    <t>31.07.2019</t>
  </si>
  <si>
    <t>02.08.2019</t>
  </si>
  <si>
    <t>05.08.2019</t>
  </si>
  <si>
    <t>28.08.2019</t>
  </si>
  <si>
    <t>04.09.2019</t>
  </si>
  <si>
    <t>07.09.2019</t>
  </si>
  <si>
    <t>21.09.2019</t>
  </si>
  <si>
    <t>11.10.2019</t>
  </si>
  <si>
    <t>21.10.2019</t>
  </si>
  <si>
    <t>12.11.2019</t>
  </si>
  <si>
    <t>12.12.2019</t>
  </si>
  <si>
    <t>04.01.2019</t>
  </si>
  <si>
    <t>09.01.2019</t>
  </si>
  <si>
    <t>11.01.2019</t>
  </si>
  <si>
    <t>14.01.2019</t>
  </si>
  <si>
    <t>22.01.2019</t>
  </si>
  <si>
    <t>31.01.2019</t>
  </si>
  <si>
    <t>05.02.2019</t>
  </si>
  <si>
    <t>07.02.2019</t>
  </si>
  <si>
    <t>13.02.2019</t>
  </si>
  <si>
    <t>22.02.2019</t>
  </si>
  <si>
    <t>27.02.2019</t>
  </si>
  <si>
    <t>10.03.2019</t>
  </si>
  <si>
    <t>12.03.2019</t>
  </si>
  <si>
    <t>Очистка ступеней в подвал</t>
  </si>
  <si>
    <t>13.03.2019</t>
  </si>
  <si>
    <t>Ремонт водопроводных сетей в подъезде</t>
  </si>
  <si>
    <t>16.03.2019</t>
  </si>
  <si>
    <t>21.03.2019</t>
  </si>
  <si>
    <t>28.03.2019</t>
  </si>
  <si>
    <t>02.04.2019</t>
  </si>
  <si>
    <t>08.04.2019</t>
  </si>
  <si>
    <t>11.04.2019</t>
  </si>
  <si>
    <t>13.04.2019</t>
  </si>
  <si>
    <t>16.04.2019</t>
  </si>
  <si>
    <t>30.04.2019</t>
  </si>
  <si>
    <t>01.05.2019</t>
  </si>
  <si>
    <t>20.05.2019</t>
  </si>
  <si>
    <t>Осмотр подвальных помещений на предмет протечки системы отопления и ХВС</t>
  </si>
  <si>
    <t>21.05.2019</t>
  </si>
  <si>
    <t>Слитие стояков отопления</t>
  </si>
  <si>
    <t>04.06.2019</t>
  </si>
  <si>
    <t>10.06.2019</t>
  </si>
  <si>
    <t>14.06.2019</t>
  </si>
  <si>
    <t>15.06.2019</t>
  </si>
  <si>
    <t>17.06.2019</t>
  </si>
  <si>
    <t>19.06.2019</t>
  </si>
  <si>
    <t>21.06.2019</t>
  </si>
  <si>
    <t>24.06.2019</t>
  </si>
  <si>
    <t>26.06.2019</t>
  </si>
  <si>
    <t>Профилактический осмотр и частичный ремонт эл. щитов</t>
  </si>
  <si>
    <t>28.06.2019</t>
  </si>
  <si>
    <t>01.07.2019</t>
  </si>
  <si>
    <t>Опрессовка,промывка системы отопления</t>
  </si>
  <si>
    <t>02.07.2019</t>
  </si>
  <si>
    <t>04.07.2019</t>
  </si>
  <si>
    <t>17.07.2019</t>
  </si>
  <si>
    <t>19.07.2019</t>
  </si>
  <si>
    <t>22.07.2019</t>
  </si>
  <si>
    <t>25.07.2019</t>
  </si>
  <si>
    <t>26.07.2019</t>
  </si>
  <si>
    <t>30.07.2019</t>
  </si>
  <si>
    <t>Скашивание травы вокруг дома</t>
  </si>
  <si>
    <t>01.08.2019</t>
  </si>
  <si>
    <t>08.08.2019</t>
  </si>
  <si>
    <t>10.08.2019</t>
  </si>
  <si>
    <t>13.08.2019</t>
  </si>
  <si>
    <t>18.08.2019</t>
  </si>
  <si>
    <t>19.08.2019</t>
  </si>
  <si>
    <t>31.08.2019</t>
  </si>
  <si>
    <t>13.09.2019</t>
  </si>
  <si>
    <t>17.09.2019</t>
  </si>
  <si>
    <t>25.09.2019</t>
  </si>
  <si>
    <t>01.10.2019</t>
  </si>
  <si>
    <t>03.10.2019</t>
  </si>
  <si>
    <t>04.10.2019</t>
  </si>
  <si>
    <t>08.10.2019</t>
  </si>
  <si>
    <t>14.10.2019</t>
  </si>
  <si>
    <t>24.10.2019</t>
  </si>
  <si>
    <t>31.10.2019</t>
  </si>
  <si>
    <t>11.11.2019</t>
  </si>
  <si>
    <t>14.11.2019</t>
  </si>
  <si>
    <t>Закрытие окон чердачного помещения</t>
  </si>
  <si>
    <t>15.11.2019</t>
  </si>
  <si>
    <t>18.11.2019</t>
  </si>
  <si>
    <t>Профилактический осмотр подъездов,входных дверей</t>
  </si>
  <si>
    <t>20.11.2019</t>
  </si>
  <si>
    <t>21.11.2019</t>
  </si>
  <si>
    <t>29.11.2019</t>
  </si>
  <si>
    <t>03.12.2019</t>
  </si>
  <si>
    <t>08.12.2019</t>
  </si>
  <si>
    <t>13.12.2019</t>
  </si>
  <si>
    <t>18.12.2019</t>
  </si>
  <si>
    <t>23.12.2019</t>
  </si>
  <si>
    <t>26.12.2019</t>
  </si>
  <si>
    <t>03.01.2019</t>
  </si>
  <si>
    <t>15.01.2019</t>
  </si>
  <si>
    <t>21.01.2019</t>
  </si>
  <si>
    <t>24.01.2019</t>
  </si>
  <si>
    <t>28.01.2019</t>
  </si>
  <si>
    <t>Ремонт дверей выхода на кровлю</t>
  </si>
  <si>
    <t>06.02.2019</t>
  </si>
  <si>
    <t>08.02.2019</t>
  </si>
  <si>
    <t>02.03.2019</t>
  </si>
  <si>
    <t>04.03.2019</t>
  </si>
  <si>
    <t>05.03.2019</t>
  </si>
  <si>
    <t>11.03.2019</t>
  </si>
  <si>
    <t>14.03.2019</t>
  </si>
  <si>
    <t>29.03.2019</t>
  </si>
  <si>
    <t>04.04.2019</t>
  </si>
  <si>
    <t>05.04.2019</t>
  </si>
  <si>
    <t>12.04.2019</t>
  </si>
  <si>
    <t>17.04.2019</t>
  </si>
  <si>
    <t>22.04.2019</t>
  </si>
  <si>
    <t>29.04.2019</t>
  </si>
  <si>
    <t>02.05.2019</t>
  </si>
  <si>
    <t>08.05.2019</t>
  </si>
  <si>
    <t>11.05.2019</t>
  </si>
  <si>
    <t>13.05.2019</t>
  </si>
  <si>
    <t>27.05.2019</t>
  </si>
  <si>
    <t>31.05.2019</t>
  </si>
  <si>
    <t>05.06.2019</t>
  </si>
  <si>
    <t>06.06.2019</t>
  </si>
  <si>
    <t>07.06.2019</t>
  </si>
  <si>
    <t>27.06.2019</t>
  </si>
  <si>
    <t>Профилактический осмотр системы канализации в подвале</t>
  </si>
  <si>
    <t>03.07.2019</t>
  </si>
  <si>
    <t>06.07.2019</t>
  </si>
  <si>
    <t>11.07.2019</t>
  </si>
  <si>
    <t>24.07.2019</t>
  </si>
  <si>
    <t>29.07.2019</t>
  </si>
  <si>
    <t>07.08.2019</t>
  </si>
  <si>
    <t>09.08.2019</t>
  </si>
  <si>
    <t>11.08.2019</t>
  </si>
  <si>
    <t>16.08.2019</t>
  </si>
  <si>
    <t>21.08.2019</t>
  </si>
  <si>
    <t>22.08.2019</t>
  </si>
  <si>
    <t>05.09.2019</t>
  </si>
  <si>
    <t>06.09.2019</t>
  </si>
  <si>
    <t>10.09.2019</t>
  </si>
  <si>
    <t>20.09.2019</t>
  </si>
  <si>
    <t>23.09.2019</t>
  </si>
  <si>
    <t>27.09.2019</t>
  </si>
  <si>
    <t>02.10.2019</t>
  </si>
  <si>
    <t>07.10.2019</t>
  </si>
  <si>
    <t>12.10.2019</t>
  </si>
  <si>
    <t>18.10.2019</t>
  </si>
  <si>
    <t>22.10.2019</t>
  </si>
  <si>
    <t>05.11.2019</t>
  </si>
  <si>
    <t>07.11.2019</t>
  </si>
  <si>
    <t>08.11.2019</t>
  </si>
  <si>
    <t>28.11.2019</t>
  </si>
  <si>
    <t>Опломбировка прибора учета</t>
  </si>
  <si>
    <t>04.12.2019</t>
  </si>
  <si>
    <t>05.12.2019</t>
  </si>
  <si>
    <t>21.12.2019</t>
  </si>
  <si>
    <t>24.12.2019</t>
  </si>
  <si>
    <t>30.12.2019</t>
  </si>
  <si>
    <t>06.03.2019</t>
  </si>
  <si>
    <t>23.04.2019</t>
  </si>
  <si>
    <t>24.04.2019</t>
  </si>
  <si>
    <t>25.04.2019</t>
  </si>
  <si>
    <t>13.06.2019</t>
  </si>
  <si>
    <t>10.10.2019</t>
  </si>
  <si>
    <t>23.10.2019</t>
  </si>
  <si>
    <t>19.02.2019</t>
  </si>
  <si>
    <t>06.05.2019</t>
  </si>
  <si>
    <t>07.05.2019</t>
  </si>
  <si>
    <t>18.01.2019</t>
  </si>
  <si>
    <t>06.04.2019</t>
  </si>
  <si>
    <t>08.06.2019</t>
  </si>
  <si>
    <t>15.07.2019</t>
  </si>
  <si>
    <t>18.07.2019</t>
  </si>
  <si>
    <t>Снятие сливов</t>
  </si>
  <si>
    <t>16.09.2019</t>
  </si>
  <si>
    <t>13.11.2019</t>
  </si>
  <si>
    <t>06.12.2019</t>
  </si>
  <si>
    <t>02.06.2019</t>
  </si>
  <si>
    <t>12.06.2019</t>
  </si>
  <si>
    <t>09.07.2019</t>
  </si>
  <si>
    <t>02.09.2019</t>
  </si>
  <si>
    <t>20.10.2019</t>
  </si>
  <si>
    <t>11.06.2019</t>
  </si>
  <si>
    <t>29.08.2019</t>
  </si>
  <si>
    <t>17.12.2019</t>
  </si>
  <si>
    <t>25.02.2019</t>
  </si>
  <si>
    <t>14.04.2019</t>
  </si>
  <si>
    <t>03.06.2019</t>
  </si>
  <si>
    <t>Прочистка дымовой трубы</t>
  </si>
  <si>
    <t>19.12.2019</t>
  </si>
  <si>
    <t>20.04.2019</t>
  </si>
  <si>
    <t>Частичный ремонт кровли , ремонт слухового окна</t>
  </si>
  <si>
    <t>22.11.2019</t>
  </si>
  <si>
    <t>Прочистка дымоходов , оштукатуривание печных труб</t>
  </si>
  <si>
    <t>12.07.2019</t>
  </si>
  <si>
    <t>20.08.2019</t>
  </si>
  <si>
    <t>05.07.2019</t>
  </si>
  <si>
    <t>Установка лестниц для печных работ</t>
  </si>
  <si>
    <t>Ремонт печной трубы</t>
  </si>
  <si>
    <t>11.09.2019</t>
  </si>
  <si>
    <t>30.10.2019</t>
  </si>
  <si>
    <t>11.12.2019</t>
  </si>
  <si>
    <t>17.10.2019</t>
  </si>
  <si>
    <t>По: Заречная дом №23</t>
  </si>
  <si>
    <t>15.05.2019</t>
  </si>
  <si>
    <t>Ремонт потолков в квартире</t>
  </si>
  <si>
    <t>08.07.2019</t>
  </si>
  <si>
    <t>Установка радиатора отпления в подъезде</t>
  </si>
  <si>
    <t>14.08.2019</t>
  </si>
  <si>
    <t>22.09.2019</t>
  </si>
  <si>
    <t>10.01.2019</t>
  </si>
  <si>
    <t>25.01.2019</t>
  </si>
  <si>
    <t>18.02.2019</t>
  </si>
  <si>
    <t>07.03.2019</t>
  </si>
  <si>
    <t>20.03.2019</t>
  </si>
  <si>
    <t>09.04.2019</t>
  </si>
  <si>
    <t>27.04.2019</t>
  </si>
  <si>
    <t>12.05.2019</t>
  </si>
  <si>
    <t>19.05.2019</t>
  </si>
  <si>
    <t>01.06.2019</t>
  </si>
  <si>
    <t>03.09.2019</t>
  </si>
  <si>
    <t>Осмотр чердачного помещения</t>
  </si>
  <si>
    <t>Ремонт входных дверей, ремонт полов в подъезде</t>
  </si>
  <si>
    <t>31.12.2019</t>
  </si>
  <si>
    <t>28.04.2019</t>
  </si>
  <si>
    <t>10.05.2019</t>
  </si>
  <si>
    <t>14.05.2019</t>
  </si>
  <si>
    <t>26.09.2019</t>
  </si>
  <si>
    <t>28.10.2019</t>
  </si>
  <si>
    <t>Утепление труб в тепловых узлах</t>
  </si>
  <si>
    <t>Ремонт теплоузла</t>
  </si>
  <si>
    <t>17.11.2019</t>
  </si>
  <si>
    <t>Ремонт стен в подъезде</t>
  </si>
  <si>
    <t>10.12.2019</t>
  </si>
  <si>
    <t>02.01.2019</t>
  </si>
  <si>
    <t>Ремонт фронтона</t>
  </si>
  <si>
    <t>29.01.2019</t>
  </si>
  <si>
    <t>19.03.2019</t>
  </si>
  <si>
    <t>Плотницкие работы по подъезду</t>
  </si>
  <si>
    <t>Косметический ремонт общего коридора</t>
  </si>
  <si>
    <t>01.04.2019</t>
  </si>
  <si>
    <t>Ремонт пола  в подъеде</t>
  </si>
  <si>
    <t>15.04.2019</t>
  </si>
  <si>
    <t>Осмотр входных дверей</t>
  </si>
  <si>
    <t>Ремонт входных дверей,ремонт площадки при входе в подъезд</t>
  </si>
  <si>
    <t>18.09.2019</t>
  </si>
  <si>
    <t>Установка замка на подвальное помещение</t>
  </si>
  <si>
    <t>26.10.2019</t>
  </si>
  <si>
    <t>01.02.2019</t>
  </si>
  <si>
    <t>04.02.2019</t>
  </si>
  <si>
    <t>15.03.2019</t>
  </si>
  <si>
    <t>Ремонт печного стояка</t>
  </si>
  <si>
    <t>21.04.2019</t>
  </si>
  <si>
    <t>24.08.2019</t>
  </si>
  <si>
    <t>Ремонт печных труб , прочистка дымоходов</t>
  </si>
  <si>
    <t>09.09.2019</t>
  </si>
  <si>
    <t>Осмотр электропроводки в коридоре</t>
  </si>
  <si>
    <t>Уборка чердачного помещения от мусора</t>
  </si>
  <si>
    <t>19.09.2019</t>
  </si>
  <si>
    <t>Частичный ремонт кровли ,козырьков,слуховых окон</t>
  </si>
  <si>
    <t>30.09.2019</t>
  </si>
  <si>
    <t>Косметический ремонт подъездов</t>
  </si>
  <si>
    <t>Косметический ремонт подъезда</t>
  </si>
  <si>
    <t>10.11.2019</t>
  </si>
  <si>
    <t>01.01.2019</t>
  </si>
  <si>
    <t>27.07.2019</t>
  </si>
  <si>
    <t>25.10.2019</t>
  </si>
  <si>
    <t>Ремонт примыканий  вокруг трубы</t>
  </si>
  <si>
    <t>19.11.2019</t>
  </si>
  <si>
    <t>09.12.2019</t>
  </si>
  <si>
    <t>16.01.2019</t>
  </si>
  <si>
    <t>23.01.2019</t>
  </si>
  <si>
    <t>Отогрев ливневой трубы</t>
  </si>
  <si>
    <t>30.01.2019</t>
  </si>
  <si>
    <t>11.02.2019</t>
  </si>
  <si>
    <t>15.02.2019</t>
  </si>
  <si>
    <t>17.02.2019</t>
  </si>
  <si>
    <t>Установка шайбы на систему отопления</t>
  </si>
  <si>
    <t>22.03.2019</t>
  </si>
  <si>
    <t>24.03.2019</t>
  </si>
  <si>
    <t>25.03.2019</t>
  </si>
  <si>
    <t>Прочистка водопроводных сетей в квартире</t>
  </si>
  <si>
    <t>Проверка квартиры на шум в системе отопления</t>
  </si>
  <si>
    <t>25.05.2019</t>
  </si>
  <si>
    <t>30.05.2019</t>
  </si>
  <si>
    <t>РЕмонт входа в подвал</t>
  </si>
  <si>
    <t>Заделка трещин фасада дома</t>
  </si>
  <si>
    <t>07.07.2019</t>
  </si>
  <si>
    <t>16.07.2019</t>
  </si>
  <si>
    <t>Закладка стен подвала</t>
  </si>
  <si>
    <t>Изготовление и установка перил</t>
  </si>
  <si>
    <t>12.08.2019</t>
  </si>
  <si>
    <t>Покраска перил</t>
  </si>
  <si>
    <t>15.08.2019</t>
  </si>
  <si>
    <t>17.08.2019</t>
  </si>
  <si>
    <t>25.08.2019</t>
  </si>
  <si>
    <t>30.08.2019</t>
  </si>
  <si>
    <t>24.09.2019</t>
  </si>
  <si>
    <t>Закрытие окон в подвальном помещении</t>
  </si>
  <si>
    <t>15.10.2019</t>
  </si>
  <si>
    <t>16.10.2019</t>
  </si>
  <si>
    <t>01.11.2019</t>
  </si>
  <si>
    <t>03.11.2019</t>
  </si>
  <si>
    <t>06.11.2019</t>
  </si>
  <si>
    <t>24.11.2019</t>
  </si>
  <si>
    <t>02.12.2019</t>
  </si>
  <si>
    <t>20.12.2019</t>
  </si>
  <si>
    <t>25.12.2019</t>
  </si>
  <si>
    <t>27.12.2019</t>
  </si>
  <si>
    <t>17.01.2019</t>
  </si>
  <si>
    <t>Прочистка ливневой трубы и слив воды с кровли в ливневку</t>
  </si>
  <si>
    <t>26.02.2019</t>
  </si>
  <si>
    <t>28.02.2019</t>
  </si>
  <si>
    <t>Очистка козырьков подъездов от снега</t>
  </si>
  <si>
    <t>17.03.2019</t>
  </si>
  <si>
    <t>26.03.2019</t>
  </si>
  <si>
    <t>27.03.2019</t>
  </si>
  <si>
    <t>23.05.2019</t>
  </si>
  <si>
    <t>Ремонт фундамента</t>
  </si>
  <si>
    <t>Осмотр подвального помещения</t>
  </si>
  <si>
    <t>27.10.2019</t>
  </si>
  <si>
    <t>04.11.2019</t>
  </si>
  <si>
    <t>01.12.2019</t>
  </si>
  <si>
    <t>07.01.2019</t>
  </si>
  <si>
    <t>10.04.2019</t>
  </si>
  <si>
    <t>07.12.2019</t>
  </si>
  <si>
    <t>16.12.2019</t>
  </si>
  <si>
    <t>20.02.2019</t>
  </si>
  <si>
    <t>29.10.2019</t>
  </si>
  <si>
    <t>Обследование квартиры</t>
  </si>
  <si>
    <t>Очистка ливневых воронок от снега и льда</t>
  </si>
  <si>
    <t>12.02.2019</t>
  </si>
  <si>
    <t>24.05.2019</t>
  </si>
  <si>
    <t>29.05.2019</t>
  </si>
  <si>
    <t>10.07.2019</t>
  </si>
  <si>
    <t>04.08.2019</t>
  </si>
  <si>
    <t>06.08.2019</t>
  </si>
  <si>
    <t>Оштукатуривание дверного косяка</t>
  </si>
  <si>
    <t>27.11.2019</t>
  </si>
  <si>
    <t>06.01.2019</t>
  </si>
  <si>
    <t>08.01.2019</t>
  </si>
  <si>
    <t>14.02.2019</t>
  </si>
  <si>
    <t>08.03.2019</t>
  </si>
  <si>
    <t>Дезинсекция подвальных помещений</t>
  </si>
  <si>
    <t>17.05.2019</t>
  </si>
  <si>
    <t>Уборка подвального помещения и приямков вокруг здания от мусора</t>
  </si>
  <si>
    <t>23.08.2019</t>
  </si>
  <si>
    <t>Закрытие эл. щитков</t>
  </si>
  <si>
    <t>09.10.2019</t>
  </si>
  <si>
    <t>Установка светильников в подъездах</t>
  </si>
  <si>
    <t>Установка досок объявлений на подъездах</t>
  </si>
  <si>
    <t>Уборка дворовых территорий</t>
  </si>
  <si>
    <t>Оштукатуривание фасада дома</t>
  </si>
  <si>
    <t>Оштукатуривание откосов входных дверей</t>
  </si>
  <si>
    <t>Оштукатуривание стен в подъезде</t>
  </si>
  <si>
    <t>15.12.2019</t>
  </si>
  <si>
    <t>По: Октябрьская дом №7 (п)</t>
  </si>
  <si>
    <t>12.01.2019</t>
  </si>
  <si>
    <t>03.03.2019</t>
  </si>
  <si>
    <t>27.08.2019</t>
  </si>
  <si>
    <t>12.09.2019</t>
  </si>
  <si>
    <t>19.10.2019</t>
  </si>
  <si>
    <t>16.11.2019</t>
  </si>
  <si>
    <t>29.12.2019</t>
  </si>
  <si>
    <t>20.07.2019</t>
  </si>
  <si>
    <t>30.06.2019</t>
  </si>
  <si>
    <t>Ремонт фасада дома</t>
  </si>
  <si>
    <t>Проверка на несанкционированные подключения</t>
  </si>
  <si>
    <t>Проверка электросчетчика</t>
  </si>
  <si>
    <t>Ремонт выходов на кровлю</t>
  </si>
  <si>
    <t>Оштукатуривание печного стояке на чердаке</t>
  </si>
  <si>
    <t>Осмотр водопроводных сетей в доме</t>
  </si>
  <si>
    <t>Профилактический осмотр подвальных помещений</t>
  </si>
  <si>
    <t>05.10.2019</t>
  </si>
  <si>
    <t>Оштукатуривание потолков и стен в подъезде</t>
  </si>
  <si>
    <t>09.11.2019</t>
  </si>
  <si>
    <t>25.11.2019</t>
  </si>
  <si>
    <t>Побелка потолков в подъезде после пожара</t>
  </si>
  <si>
    <t>Ремонт скамейки</t>
  </si>
  <si>
    <t>Частичный ремонт  кровли , ремонт коньков</t>
  </si>
  <si>
    <t>Ремонт кровли , установка коньков</t>
  </si>
  <si>
    <t>Осмотр подвальных помещений на протечки с системы ХВС</t>
  </si>
  <si>
    <t>03.05.2019</t>
  </si>
  <si>
    <t>18.05.2019</t>
  </si>
  <si>
    <t>Замена замка на входные двери</t>
  </si>
  <si>
    <t>По: Титова дом № 7</t>
  </si>
  <si>
    <t>26.11.2019</t>
  </si>
  <si>
    <t>Проверка электрооборудования</t>
  </si>
  <si>
    <t>Ремонт козырька над входом в дом</t>
  </si>
  <si>
    <t>05.01.2019</t>
  </si>
  <si>
    <t>Установка светильников над подъездами</t>
  </si>
  <si>
    <t>По: Ленина дом № 2а (п)</t>
  </si>
  <si>
    <t>Услуги претензионной службы</t>
  </si>
  <si>
    <t>собственники и наниматели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</si>
</sst>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а.&quot;;\-#,##0\ &quot;а.&quot;"/>
    <numFmt numFmtId="165" formatCode="#,##0\ &quot;а.&quot;;[Red]\-#,##0\ &quot;а.&quot;"/>
    <numFmt numFmtId="166" formatCode="#,##0.00\ &quot;а.&quot;;\-#,##0.00\ &quot;а.&quot;"/>
    <numFmt numFmtId="167" formatCode="#,##0.00\ &quot;а.&quot;;[Red]\-#,##0.00\ &quot;а.&quot;"/>
    <numFmt numFmtId="168" formatCode="_-* #,##0\ &quot;а.&quot;_-;\-* #,##0\ &quot;а.&quot;_-;_-* &quot;-&quot;\ &quot;а.&quot;_-;_-@_-"/>
    <numFmt numFmtId="169" formatCode="_-* #,##0\ _а_._-;\-* #,##0\ _а_._-;_-* &quot;-&quot;\ _а_._-;_-@_-"/>
    <numFmt numFmtId="170" formatCode="_-* #,##0.00\ &quot;а.&quot;_-;\-* #,##0.00\ &quot;а.&quot;_-;_-* &quot;-&quot;??\ &quot;а.&quot;_-;_-@_-"/>
    <numFmt numFmtId="171" formatCode="_-* #,##0.00\ _а_._-;\-* #,##0.00\ _а_._-;_-* &quot;-&quot;??\ _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/yy"/>
    <numFmt numFmtId="181" formatCode="[$-FC19]d\ mmmm\ yyyy\ &quot;г.&quot;"/>
    <numFmt numFmtId="182" formatCode="0.000"/>
    <numFmt numFmtId="183" formatCode="0.0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14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8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8" fillId="0" borderId="15" xfId="0" applyFont="1" applyBorder="1" applyAlignment="1">
      <alignment/>
    </xf>
    <xf numFmtId="0" fontId="30" fillId="0" borderId="0" xfId="0" applyFont="1" applyBorder="1" applyAlignment="1">
      <alignment/>
    </xf>
    <xf numFmtId="14" fontId="49" fillId="0" borderId="0" xfId="0" applyNumberFormat="1" applyFont="1" applyBorder="1" applyAlignment="1">
      <alignment/>
    </xf>
    <xf numFmtId="2" fontId="38" fillId="0" borderId="0" xfId="0" applyNumberFormat="1" applyFont="1" applyBorder="1" applyAlignment="1">
      <alignment horizontal="right" indent="2"/>
    </xf>
    <xf numFmtId="2" fontId="38" fillId="0" borderId="0" xfId="0" applyNumberFormat="1" applyFont="1" applyBorder="1" applyAlignment="1">
      <alignment horizontal="right" vertical="center" indent="2"/>
    </xf>
    <xf numFmtId="2" fontId="38" fillId="0" borderId="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30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0" fillId="0" borderId="15" xfId="0" applyFont="1" applyBorder="1" applyAlignment="1">
      <alignment vertical="top"/>
    </xf>
    <xf numFmtId="0" fontId="38" fillId="0" borderId="0" xfId="0" applyFont="1" applyBorder="1" applyAlignment="1">
      <alignment horizontal="center"/>
    </xf>
    <xf numFmtId="0" fontId="30" fillId="0" borderId="15" xfId="0" applyFont="1" applyBorder="1" applyAlignment="1">
      <alignment vertical="top" wrapText="1"/>
    </xf>
    <xf numFmtId="0" fontId="30" fillId="0" borderId="15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2" fontId="30" fillId="0" borderId="0" xfId="0" applyNumberFormat="1" applyFont="1" applyAlignment="1">
      <alignment/>
    </xf>
    <xf numFmtId="0" fontId="30" fillId="0" borderId="16" xfId="0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6" fillId="0" borderId="14" xfId="52" applyNumberFormat="1" applyFont="1" applyBorder="1" applyAlignment="1">
      <alignment horizontal="right"/>
      <protection/>
    </xf>
    <xf numFmtId="0" fontId="8" fillId="0" borderId="0" xfId="52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4" fillId="0" borderId="0" xfId="52" applyFont="1" applyAlignment="1">
      <alignment horizontal="left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8" fillId="0" borderId="0" xfId="52" applyNumberFormat="1" applyAlignment="1">
      <alignment horizontal="left" wrapText="1"/>
      <protection/>
    </xf>
    <xf numFmtId="0" fontId="1" fillId="0" borderId="13" xfId="52" applyNumberFormat="1" applyFont="1" applyBorder="1" applyAlignment="1">
      <alignment horizontal="center"/>
      <protection/>
    </xf>
    <xf numFmtId="0" fontId="1" fillId="0" borderId="13" xfId="52" applyFont="1" applyBorder="1" applyAlignment="1">
      <alignment horizontal="left"/>
      <protection/>
    </xf>
    <xf numFmtId="0" fontId="1" fillId="0" borderId="13" xfId="52" applyNumberFormat="1" applyFont="1" applyBorder="1" applyAlignment="1">
      <alignment horizontal="right"/>
      <protection/>
    </xf>
    <xf numFmtId="2" fontId="1" fillId="0" borderId="13" xfId="52" applyNumberFormat="1" applyFont="1" applyBorder="1" applyAlignment="1">
      <alignment horizontal="right"/>
      <protection/>
    </xf>
    <xf numFmtId="4" fontId="1" fillId="0" borderId="13" xfId="52" applyNumberFormat="1" applyFont="1" applyBorder="1" applyAlignment="1">
      <alignment horizontal="right"/>
      <protection/>
    </xf>
    <xf numFmtId="4" fontId="6" fillId="0" borderId="14" xfId="52" applyNumberFormat="1" applyFont="1" applyBorder="1" applyAlignment="1">
      <alignment horizontal="right"/>
      <protection/>
    </xf>
    <xf numFmtId="4" fontId="7" fillId="0" borderId="13" xfId="52" applyNumberFormat="1" applyFont="1" applyBorder="1" applyAlignment="1">
      <alignment horizontal="right"/>
      <protection/>
    </xf>
    <xf numFmtId="2" fontId="6" fillId="0" borderId="14" xfId="52" applyNumberFormat="1" applyFont="1" applyBorder="1" applyAlignment="1">
      <alignment horizontal="right"/>
      <protection/>
    </xf>
    <xf numFmtId="2" fontId="7" fillId="0" borderId="13" xfId="52" applyNumberFormat="1" applyFont="1" applyBorder="1" applyAlignment="1">
      <alignment horizontal="right"/>
      <protection/>
    </xf>
    <xf numFmtId="0" fontId="51" fillId="0" borderId="19" xfId="0" applyFont="1" applyBorder="1" applyAlignment="1">
      <alignment horizontal="center" vertical="center" wrapText="1"/>
    </xf>
    <xf numFmtId="0" fontId="3" fillId="0" borderId="0" xfId="52" applyNumberFormat="1" applyFont="1" applyAlignment="1">
      <alignment horizontal="center"/>
      <protection/>
    </xf>
    <xf numFmtId="2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38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47" fillId="0" borderId="15" xfId="0" applyFont="1" applyBorder="1" applyAlignment="1">
      <alignment/>
    </xf>
    <xf numFmtId="0" fontId="30" fillId="0" borderId="15" xfId="0" applyFont="1" applyBorder="1" applyAlignment="1">
      <alignment/>
    </xf>
    <xf numFmtId="2" fontId="51" fillId="33" borderId="15" xfId="0" applyNumberFormat="1" applyFont="1" applyFill="1" applyBorder="1" applyAlignment="1">
      <alignment/>
    </xf>
    <xf numFmtId="0" fontId="47" fillId="0" borderId="15" xfId="0" applyFont="1" applyBorder="1" applyAlignment="1">
      <alignment vertical="center" wrapText="1"/>
    </xf>
    <xf numFmtId="0" fontId="30" fillId="0" borderId="15" xfId="0" applyFont="1" applyBorder="1" applyAlignment="1">
      <alignment vertical="center"/>
    </xf>
    <xf numFmtId="2" fontId="51" fillId="33" borderId="15" xfId="0" applyNumberFormat="1" applyFont="1" applyFill="1" applyBorder="1" applyAlignment="1">
      <alignment vertical="center"/>
    </xf>
    <xf numFmtId="0" fontId="30" fillId="0" borderId="15" xfId="0" applyFont="1" applyBorder="1" applyAlignment="1">
      <alignment horizontal="left" vertical="center" wrapText="1"/>
    </xf>
    <xf numFmtId="2" fontId="51" fillId="0" borderId="16" xfId="0" applyNumberFormat="1" applyFont="1" applyBorder="1" applyAlignment="1">
      <alignment/>
    </xf>
    <xf numFmtId="2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 horizontal="center" vertical="center" wrapText="1"/>
    </xf>
    <xf numFmtId="2" fontId="51" fillId="33" borderId="16" xfId="0" applyNumberFormat="1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51" fillId="0" borderId="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182" fontId="51" fillId="0" borderId="15" xfId="0" applyNumberFormat="1" applyFont="1" applyBorder="1" applyAlignment="1">
      <alignment/>
    </xf>
    <xf numFmtId="2" fontId="51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5" xfId="0" applyNumberFormat="1" applyFont="1" applyBorder="1" applyAlignment="1">
      <alignment/>
    </xf>
    <xf numFmtId="0" fontId="3" fillId="0" borderId="0" xfId="52" applyNumberFormat="1" applyFont="1" applyAlignment="1">
      <alignment horizontal="center"/>
      <protection/>
    </xf>
    <xf numFmtId="0" fontId="6" fillId="0" borderId="14" xfId="52" applyNumberFormat="1" applyFont="1" applyBorder="1" applyAlignment="1">
      <alignment horizontal="right"/>
      <protection/>
    </xf>
    <xf numFmtId="0" fontId="7" fillId="0" borderId="13" xfId="52" applyNumberFormat="1" applyFont="1" applyBorder="1" applyAlignment="1">
      <alignment horizontal="right"/>
      <protection/>
    </xf>
    <xf numFmtId="2" fontId="51" fillId="33" borderId="15" xfId="0" applyNumberFormat="1" applyFont="1" applyFill="1" applyBorder="1" applyAlignment="1">
      <alignment wrapText="1"/>
    </xf>
    <xf numFmtId="2" fontId="51" fillId="33" borderId="16" xfId="0" applyNumberFormat="1" applyFont="1" applyFill="1" applyBorder="1" applyAlignment="1">
      <alignment wrapText="1"/>
    </xf>
    <xf numFmtId="2" fontId="51" fillId="33" borderId="18" xfId="0" applyNumberFormat="1" applyFont="1" applyFill="1" applyBorder="1" applyAlignment="1">
      <alignment wrapText="1"/>
    </xf>
    <xf numFmtId="0" fontId="7" fillId="0" borderId="1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right"/>
    </xf>
    <xf numFmtId="0" fontId="51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/>
    </xf>
    <xf numFmtId="0" fontId="30" fillId="0" borderId="19" xfId="0" applyFont="1" applyBorder="1" applyAlignment="1">
      <alignment/>
    </xf>
    <xf numFmtId="2" fontId="51" fillId="33" borderId="19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9"/>
  <sheetViews>
    <sheetView tabSelected="1" zoomScale="70" zoomScaleNormal="70" zoomScalePageLayoutView="0" workbookViewId="0" topLeftCell="B24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0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121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131.5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3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2">
        <v>43344</v>
      </c>
      <c r="J11" s="72">
        <v>43709</v>
      </c>
    </row>
    <row r="12" spans="1:10" s="19" customFormat="1" ht="15">
      <c r="A12" s="19" t="s">
        <v>11</v>
      </c>
      <c r="G12" s="19" t="s">
        <v>12</v>
      </c>
      <c r="H12" s="27"/>
      <c r="I12" s="68">
        <v>6.26</v>
      </c>
      <c r="J12" s="69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10041.32</v>
      </c>
      <c r="F21" s="80"/>
      <c r="G21" s="80">
        <v>0</v>
      </c>
      <c r="H21" s="80"/>
      <c r="I21" s="81">
        <f>SUM(E21-G21)</f>
        <v>10041.32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10041.32</v>
      </c>
      <c r="F23" s="81"/>
      <c r="G23" s="81">
        <f>SUM(G21:H22)</f>
        <v>0</v>
      </c>
      <c r="H23" s="81"/>
      <c r="I23" s="81">
        <f>SUM(I21:J22)</f>
        <v>10041.32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15336.06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5901.72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9">
        <f aca="true" t="shared" si="0" ref="I29:I37">G29*$C$7*12</f>
        <v>1325.52</v>
      </c>
      <c r="J29" s="90"/>
    </row>
    <row r="30" spans="1:12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9">
        <f t="shared" si="0"/>
        <v>0</v>
      </c>
      <c r="J30" s="90"/>
      <c r="L30" s="19" t="s">
        <v>30</v>
      </c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9">
        <f t="shared" si="0"/>
        <v>0</v>
      </c>
      <c r="J31" s="90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9">
        <f t="shared" si="0"/>
        <v>0</v>
      </c>
      <c r="J32" s="90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9">
        <f t="shared" si="0"/>
        <v>0</v>
      </c>
      <c r="J33" s="90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9">
        <f t="shared" si="0"/>
        <v>0</v>
      </c>
      <c r="J34" s="90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9">
        <f t="shared" si="0"/>
        <v>0</v>
      </c>
      <c r="J35" s="90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9">
        <f t="shared" si="0"/>
        <v>0</v>
      </c>
      <c r="J36" s="90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9">
        <f t="shared" si="0"/>
        <v>3140.2200000000003</v>
      </c>
      <c r="J37" s="90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3"/>
      <c r="H38" s="93"/>
      <c r="I38" s="81">
        <f>I28+I29+I30+I31+I32+I33+I34+I35+I36+I37</f>
        <v>10367.46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7109375" style="0" customWidth="1"/>
    <col min="10" max="10" width="10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1953</v>
      </c>
    </row>
    <row r="7" spans="1:9" s="19" customFormat="1" ht="15">
      <c r="A7" s="19" t="s">
        <v>6</v>
      </c>
      <c r="C7" s="24">
        <v>129.7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9903.88</v>
      </c>
      <c r="F21" s="80"/>
      <c r="G21" s="80">
        <v>9863.67</v>
      </c>
      <c r="H21" s="80"/>
      <c r="I21" s="81">
        <f>SUM(E21-G21)</f>
        <v>40.20999999999913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9903.88</v>
      </c>
      <c r="F23" s="81"/>
      <c r="G23" s="81">
        <f>SUM(G21:H22)</f>
        <v>9863.67</v>
      </c>
      <c r="H23" s="81"/>
      <c r="I23" s="81">
        <f>SUM(I21:J22)</f>
        <v>40.20999999999913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5820.936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1307.376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3097.2359999999994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10225.547999999999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00390625" style="0" customWidth="1"/>
    <col min="10" max="10" width="11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1952</v>
      </c>
    </row>
    <row r="7" spans="1:9" s="19" customFormat="1" ht="15">
      <c r="A7" s="19" t="s">
        <v>6</v>
      </c>
      <c r="C7" s="24">
        <v>122.4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9346.44</v>
      </c>
      <c r="F21" s="80"/>
      <c r="G21" s="80">
        <v>2349.9</v>
      </c>
      <c r="H21" s="80"/>
      <c r="I21" s="81">
        <f>SUM(E21-G21)</f>
        <v>6996.540000000001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9346.44</v>
      </c>
      <c r="F23" s="81"/>
      <c r="G23" s="81">
        <f>SUM(G21:H22)</f>
        <v>2349.9</v>
      </c>
      <c r="H23" s="81"/>
      <c r="I23" s="81">
        <f>SUM(I21:J22)</f>
        <v>6996.540000000001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47703.49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5493.312000000001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1233.792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2922.9120000000003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9650.016000000001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4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1951</v>
      </c>
    </row>
    <row r="7" spans="1:9" s="19" customFormat="1" ht="15">
      <c r="A7" s="19" t="s">
        <v>6</v>
      </c>
      <c r="C7" s="24">
        <v>117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8934.08</v>
      </c>
      <c r="F21" s="80"/>
      <c r="G21" s="80">
        <v>2709.29</v>
      </c>
      <c r="H21" s="80"/>
      <c r="I21" s="81">
        <f>SUM(E21-G21)</f>
        <v>6224.79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8934.08</v>
      </c>
      <c r="F23" s="81"/>
      <c r="G23" s="81">
        <f>SUM(G21:H22)</f>
        <v>2709.29</v>
      </c>
      <c r="H23" s="81"/>
      <c r="I23" s="81">
        <f>SUM(I21:J22)</f>
        <v>6224.79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10826.94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5250.960000000001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1179.3600000000001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2793.96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9224.280000000002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57421875" style="0" customWidth="1"/>
    <col min="10" max="10" width="13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1988</v>
      </c>
    </row>
    <row r="7" spans="1:9" s="19" customFormat="1" ht="15">
      <c r="A7" s="19" t="s">
        <v>6</v>
      </c>
      <c r="C7" s="24">
        <v>130.4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7">
        <v>6.26</v>
      </c>
      <c r="J12" s="67">
        <v>6.57</v>
      </c>
    </row>
    <row r="13" spans="8:10" s="19" customFormat="1" ht="15">
      <c r="H13" s="27"/>
      <c r="I13" s="28"/>
      <c r="J13" s="36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9957.28</v>
      </c>
      <c r="F21" s="80"/>
      <c r="G21" s="80">
        <v>10314.85</v>
      </c>
      <c r="H21" s="80"/>
      <c r="I21" s="81">
        <f>SUM(E21-G21)</f>
        <v>-357.5699999999997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9957.28</v>
      </c>
      <c r="F23" s="81"/>
      <c r="G23" s="81">
        <f>SUM(G21:H22)</f>
        <v>10314.85</v>
      </c>
      <c r="H23" s="81"/>
      <c r="I23" s="81">
        <f>SUM(I21:J22)</f>
        <v>-357.5699999999997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428.33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5852.352000000001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1314.432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3113.952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10280.736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42187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1986</v>
      </c>
    </row>
    <row r="7" spans="1:9" s="19" customFormat="1" ht="15">
      <c r="A7" s="19" t="s">
        <v>6</v>
      </c>
      <c r="C7" s="24">
        <v>115.6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9.02</v>
      </c>
      <c r="J12" s="67">
        <v>9.47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12720.72</v>
      </c>
      <c r="F21" s="80"/>
      <c r="G21" s="80">
        <v>12133.98</v>
      </c>
      <c r="H21" s="80"/>
      <c r="I21" s="81">
        <f>SUM(E21-G21)</f>
        <v>586.7399999999998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12720.72</v>
      </c>
      <c r="F23" s="81"/>
      <c r="G23" s="81">
        <f>SUM(G21:H22)</f>
        <v>12133.98</v>
      </c>
      <c r="H23" s="81"/>
      <c r="I23" s="81">
        <f>SUM(I21:J22)</f>
        <v>586.7399999999998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503.65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4.2</v>
      </c>
      <c r="H28" s="94"/>
      <c r="I28" s="81">
        <f>G28*$C$7*12</f>
        <v>5826.24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1.47</v>
      </c>
      <c r="H29" s="94"/>
      <c r="I29" s="81">
        <f>G29*$C$7*12</f>
        <v>2039.1839999999997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0</v>
      </c>
      <c r="H30" s="95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1.05</v>
      </c>
      <c r="H32" s="95"/>
      <c r="I32" s="81">
        <f t="shared" si="0"/>
        <v>1456.56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5">
        <v>0.46</v>
      </c>
      <c r="H34" s="95"/>
      <c r="I34" s="81">
        <f t="shared" si="0"/>
        <v>638.1120000000001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5">
        <v>0.29</v>
      </c>
      <c r="H35" s="95"/>
      <c r="I35" s="81">
        <f t="shared" si="0"/>
        <v>402.2879999999999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5">
        <v>0.22</v>
      </c>
      <c r="H36" s="95"/>
      <c r="I36" s="81">
        <f t="shared" si="0"/>
        <v>305.18399999999997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6">
        <v>1.78</v>
      </c>
      <c r="H37" s="96"/>
      <c r="I37" s="81">
        <f t="shared" si="0"/>
        <v>2469.216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13136.783999999998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3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9.57421875" style="0" customWidth="1"/>
    <col min="6" max="6" width="12.57421875" style="0" customWidth="1"/>
    <col min="7" max="7" width="14.28125" style="0" customWidth="1"/>
    <col min="8" max="8" width="4.28125" style="0" hidden="1" customWidth="1"/>
    <col min="9" max="9" width="11.7109375" style="0" customWidth="1"/>
    <col min="10" max="10" width="11.42187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1987</v>
      </c>
    </row>
    <row r="7" spans="1:9" s="19" customFormat="1" ht="15">
      <c r="A7" s="19" t="s">
        <v>6</v>
      </c>
      <c r="C7" s="24">
        <v>264.6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8:10" s="19" customFormat="1" ht="15">
      <c r="H13" s="27"/>
      <c r="I13" s="28"/>
      <c r="J13" s="29"/>
    </row>
    <row r="14" spans="9:10" s="19" customFormat="1" ht="15">
      <c r="I14" s="36"/>
      <c r="J14" s="36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49554.36</v>
      </c>
      <c r="F21" s="80"/>
      <c r="G21" s="80">
        <v>49350.63</v>
      </c>
      <c r="H21" s="80"/>
      <c r="I21" s="81">
        <f>SUM(E21-G21)</f>
        <v>203.7300000000032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49554.36</v>
      </c>
      <c r="F23" s="81"/>
      <c r="G23" s="81">
        <f>SUM(G21:H22)</f>
        <v>49350.63</v>
      </c>
      <c r="H23" s="81"/>
      <c r="I23" s="81">
        <f>SUM(I21:J22)</f>
        <v>203.7300000000032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18257.4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14002.632000000001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3333.9600000000005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6858.432000000001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1460.5920000000003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920.808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698.5440000000001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5651.856000000001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51184.224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126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322</v>
      </c>
      <c r="C49" s="56" t="s">
        <v>133</v>
      </c>
      <c r="D49" s="58">
        <v>410</v>
      </c>
      <c r="E49" s="57"/>
      <c r="F49" s="57"/>
      <c r="G49" s="57"/>
      <c r="H49" s="48"/>
    </row>
    <row r="50" spans="2:8" s="1" customFormat="1" ht="15">
      <c r="B50" s="55" t="s">
        <v>458</v>
      </c>
      <c r="C50" s="56" t="s">
        <v>340</v>
      </c>
      <c r="D50" s="57"/>
      <c r="E50" s="59">
        <v>3555</v>
      </c>
      <c r="F50" s="57"/>
      <c r="G50" s="57"/>
      <c r="H50" s="48"/>
    </row>
    <row r="51" spans="2:8" s="1" customFormat="1" ht="15.75" thickBot="1">
      <c r="B51" s="55" t="s">
        <v>615</v>
      </c>
      <c r="C51" s="56" t="s">
        <v>136</v>
      </c>
      <c r="D51" s="58">
        <v>410</v>
      </c>
      <c r="E51" s="57"/>
      <c r="F51" s="57"/>
      <c r="G51" s="57"/>
      <c r="H51" s="48"/>
    </row>
    <row r="52" spans="2:8" s="1" customFormat="1" ht="15">
      <c r="B52" s="98" t="s">
        <v>137</v>
      </c>
      <c r="C52" s="98"/>
      <c r="D52" s="62">
        <v>820</v>
      </c>
      <c r="E52" s="60">
        <v>3555</v>
      </c>
      <c r="F52" s="47"/>
      <c r="G52" s="47"/>
      <c r="H52" s="48"/>
    </row>
    <row r="53" spans="2:8" s="1" customFormat="1" ht="15">
      <c r="B53" s="99" t="s">
        <v>20</v>
      </c>
      <c r="C53" s="99"/>
      <c r="D53" s="99"/>
      <c r="E53" s="99"/>
      <c r="F53" s="99"/>
      <c r="G53" s="61">
        <v>4375</v>
      </c>
      <c r="H53" s="48"/>
    </row>
  </sheetData>
  <sheetProtection selectLockedCells="1" selectUnlockedCells="1"/>
  <mergeCells count="67">
    <mergeCell ref="B39:E39"/>
    <mergeCell ref="G39:H39"/>
    <mergeCell ref="I39:J39"/>
    <mergeCell ref="B42:G42"/>
    <mergeCell ref="B52:C52"/>
    <mergeCell ref="B53:F53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tabSelected="1" zoomScale="70" zoomScaleNormal="70" zoomScalePageLayoutView="0" workbookViewId="0" topLeftCell="E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2.28125" style="0" customWidth="1"/>
    <col min="10" max="10" width="13.003906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1987</v>
      </c>
    </row>
    <row r="7" spans="1:9" s="19" customFormat="1" ht="15">
      <c r="A7" s="19" t="s">
        <v>6</v>
      </c>
      <c r="C7" s="24">
        <v>845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8:10" s="19" customFormat="1" ht="15">
      <c r="H13" s="27"/>
      <c r="I13" s="28"/>
      <c r="J13" s="29"/>
    </row>
    <row r="14" spans="8:10" s="19" customFormat="1" ht="15">
      <c r="H14" s="27"/>
      <c r="I14" s="28"/>
      <c r="J14" s="29"/>
    </row>
    <row r="15" spans="9:10" s="19" customFormat="1" ht="14.25" customHeight="1">
      <c r="I15" s="36"/>
      <c r="J15" s="36"/>
    </row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171586.28</v>
      </c>
      <c r="F21" s="80"/>
      <c r="G21" s="80">
        <v>157989.15</v>
      </c>
      <c r="H21" s="80"/>
      <c r="I21" s="81">
        <f>SUM(E21-G21)</f>
        <v>13597.130000000005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171586.28</v>
      </c>
      <c r="F23" s="81"/>
      <c r="G23" s="81">
        <f>SUM(G21:H22)</f>
        <v>157989.15</v>
      </c>
      <c r="H23" s="81"/>
      <c r="I23" s="81">
        <f>SUM(I21:J22)</f>
        <v>13597.130000000005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12580.69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58305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44717.4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10647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21902.4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4664.4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2940.6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2230.8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18049.199999999997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163456.8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138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302</v>
      </c>
      <c r="C49" s="56" t="s">
        <v>141</v>
      </c>
      <c r="D49" s="57"/>
      <c r="E49" s="58">
        <v>278</v>
      </c>
      <c r="F49" s="57"/>
      <c r="G49" s="57"/>
      <c r="H49" s="48"/>
    </row>
    <row r="50" spans="2:8" s="1" customFormat="1" ht="15">
      <c r="B50" s="55" t="s">
        <v>523</v>
      </c>
      <c r="C50" s="56" t="s">
        <v>139</v>
      </c>
      <c r="D50" s="57"/>
      <c r="E50" s="58">
        <v>556</v>
      </c>
      <c r="F50" s="57"/>
      <c r="G50" s="57"/>
      <c r="H50" s="48"/>
    </row>
    <row r="51" spans="2:8" s="1" customFormat="1" ht="15">
      <c r="B51" s="55" t="s">
        <v>322</v>
      </c>
      <c r="C51" s="56" t="s">
        <v>133</v>
      </c>
      <c r="D51" s="58">
        <v>410</v>
      </c>
      <c r="E51" s="57"/>
      <c r="F51" s="57"/>
      <c r="G51" s="57"/>
      <c r="H51" s="48"/>
    </row>
    <row r="52" spans="2:8" s="1" customFormat="1" ht="15">
      <c r="B52" s="55" t="s">
        <v>458</v>
      </c>
      <c r="C52" s="56" t="s">
        <v>340</v>
      </c>
      <c r="D52" s="57"/>
      <c r="E52" s="59">
        <v>7110</v>
      </c>
      <c r="F52" s="57"/>
      <c r="G52" s="57"/>
      <c r="H52" s="48"/>
    </row>
    <row r="53" spans="2:8" s="1" customFormat="1" ht="15">
      <c r="B53" s="55" t="s">
        <v>422</v>
      </c>
      <c r="C53" s="56" t="s">
        <v>134</v>
      </c>
      <c r="D53" s="57"/>
      <c r="E53" s="58">
        <v>395</v>
      </c>
      <c r="F53" s="57"/>
      <c r="G53" s="57"/>
      <c r="H53" s="48"/>
    </row>
    <row r="54" spans="2:8" s="1" customFormat="1" ht="15">
      <c r="B54" s="55" t="s">
        <v>633</v>
      </c>
      <c r="C54" s="56" t="s">
        <v>143</v>
      </c>
      <c r="D54" s="57"/>
      <c r="E54" s="58">
        <v>790</v>
      </c>
      <c r="F54" s="57"/>
      <c r="G54" s="57"/>
      <c r="H54" s="48"/>
    </row>
    <row r="55" spans="2:8" s="1" customFormat="1" ht="15">
      <c r="B55" s="55" t="s">
        <v>633</v>
      </c>
      <c r="C55" s="56" t="s">
        <v>196</v>
      </c>
      <c r="D55" s="57"/>
      <c r="E55" s="59">
        <v>1185</v>
      </c>
      <c r="F55" s="57"/>
      <c r="G55" s="57"/>
      <c r="H55" s="48"/>
    </row>
    <row r="56" spans="2:8" s="1" customFormat="1" ht="15">
      <c r="B56" s="55" t="s">
        <v>290</v>
      </c>
      <c r="C56" s="56" t="s">
        <v>148</v>
      </c>
      <c r="D56" s="57"/>
      <c r="E56" s="59">
        <v>1480</v>
      </c>
      <c r="F56" s="57"/>
      <c r="G56" s="57"/>
      <c r="H56" s="48"/>
    </row>
    <row r="57" spans="2:7" s="1" customFormat="1" ht="15">
      <c r="B57" s="55" t="s">
        <v>358</v>
      </c>
      <c r="C57" s="56" t="s">
        <v>134</v>
      </c>
      <c r="D57" s="57"/>
      <c r="E57" s="58">
        <v>395</v>
      </c>
      <c r="F57" s="57"/>
      <c r="G57" s="57"/>
    </row>
    <row r="58" spans="2:7" s="1" customFormat="1" ht="15">
      <c r="B58" s="55" t="s">
        <v>293</v>
      </c>
      <c r="C58" s="56" t="s">
        <v>184</v>
      </c>
      <c r="D58" s="57"/>
      <c r="E58" s="58">
        <v>395</v>
      </c>
      <c r="F58" s="57"/>
      <c r="G58" s="57"/>
    </row>
    <row r="59" spans="2:7" s="1" customFormat="1" ht="15">
      <c r="B59" s="55" t="s">
        <v>584</v>
      </c>
      <c r="C59" s="56" t="s">
        <v>141</v>
      </c>
      <c r="D59" s="57"/>
      <c r="E59" s="58">
        <v>395</v>
      </c>
      <c r="F59" s="57"/>
      <c r="G59" s="57"/>
    </row>
    <row r="60" spans="2:7" s="1" customFormat="1" ht="15">
      <c r="B60" s="55" t="s">
        <v>547</v>
      </c>
      <c r="C60" s="56" t="s">
        <v>141</v>
      </c>
      <c r="D60" s="57"/>
      <c r="E60" s="58">
        <v>592.5</v>
      </c>
      <c r="F60" s="57"/>
      <c r="G60" s="57"/>
    </row>
    <row r="61" spans="2:7" s="1" customFormat="1" ht="15">
      <c r="B61" s="55" t="s">
        <v>489</v>
      </c>
      <c r="C61" s="56" t="s">
        <v>255</v>
      </c>
      <c r="D61" s="57"/>
      <c r="E61" s="57"/>
      <c r="F61" s="58">
        <v>985</v>
      </c>
      <c r="G61" s="57"/>
    </row>
    <row r="62" spans="2:7" s="1" customFormat="1" ht="15">
      <c r="B62" s="55" t="s">
        <v>615</v>
      </c>
      <c r="C62" s="56" t="s">
        <v>136</v>
      </c>
      <c r="D62" s="58">
        <v>410</v>
      </c>
      <c r="E62" s="57"/>
      <c r="F62" s="57"/>
      <c r="G62" s="57"/>
    </row>
    <row r="63" spans="2:7" s="1" customFormat="1" ht="15.75" thickBot="1">
      <c r="B63" s="55" t="s">
        <v>476</v>
      </c>
      <c r="C63" s="56" t="s">
        <v>139</v>
      </c>
      <c r="D63" s="57"/>
      <c r="E63" s="58">
        <v>790</v>
      </c>
      <c r="F63" s="57"/>
      <c r="G63" s="57"/>
    </row>
    <row r="64" spans="2:7" s="1" customFormat="1" ht="15">
      <c r="B64" s="98" t="s">
        <v>137</v>
      </c>
      <c r="C64" s="98"/>
      <c r="D64" s="62">
        <v>820</v>
      </c>
      <c r="E64" s="60">
        <v>14361.5</v>
      </c>
      <c r="F64" s="62">
        <v>985</v>
      </c>
      <c r="G64" s="47"/>
    </row>
    <row r="65" spans="2:7" s="1" customFormat="1" ht="15">
      <c r="B65" s="99" t="s">
        <v>20</v>
      </c>
      <c r="C65" s="99"/>
      <c r="D65" s="99"/>
      <c r="E65" s="99"/>
      <c r="F65" s="99"/>
      <c r="G65" s="61">
        <v>16166.5</v>
      </c>
    </row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</sheetData>
  <sheetProtection selectLockedCells="1" selectUnlockedCells="1"/>
  <mergeCells count="67">
    <mergeCell ref="B39:E39"/>
    <mergeCell ref="G39:H39"/>
    <mergeCell ref="I39:J39"/>
    <mergeCell ref="B42:G42"/>
    <mergeCell ref="B64:C64"/>
    <mergeCell ref="B65:F65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2.421875" style="0" customWidth="1"/>
    <col min="10" max="10" width="12.1406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1994</v>
      </c>
    </row>
    <row r="7" spans="1:9" s="19" customFormat="1" ht="15">
      <c r="A7" s="19" t="s">
        <v>6</v>
      </c>
      <c r="C7" s="24">
        <v>917.5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8:10" s="19" customFormat="1" ht="15">
      <c r="H13" s="27"/>
      <c r="I13" s="28"/>
      <c r="J13" s="29"/>
    </row>
    <row r="14" spans="9:10" s="19" customFormat="1" ht="15">
      <c r="I14" s="36"/>
      <c r="J14" s="36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188660.28</v>
      </c>
      <c r="F21" s="80"/>
      <c r="G21" s="80">
        <v>186833.18</v>
      </c>
      <c r="H21" s="80"/>
      <c r="I21" s="81">
        <f>SUM(E21-G21)</f>
        <v>1827.1000000000058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188660.28</v>
      </c>
      <c r="F23" s="81"/>
      <c r="G23" s="81">
        <f>SUM(G21:H22)</f>
        <v>186833.18</v>
      </c>
      <c r="H23" s="81"/>
      <c r="I23" s="81">
        <f>SUM(I21:J22)</f>
        <v>1827.1000000000058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901.14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63307.5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48554.100000000006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11560.5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23781.600000000002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5064.6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3192.8999999999996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2422.2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19597.800000000003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177481.2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144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322</v>
      </c>
      <c r="C49" s="56" t="s">
        <v>133</v>
      </c>
      <c r="D49" s="58">
        <v>410</v>
      </c>
      <c r="E49" s="57"/>
      <c r="F49" s="57"/>
      <c r="G49" s="57"/>
      <c r="H49" s="48"/>
    </row>
    <row r="50" spans="2:8" s="1" customFormat="1" ht="15">
      <c r="B50" s="55" t="s">
        <v>405</v>
      </c>
      <c r="C50" s="56" t="s">
        <v>204</v>
      </c>
      <c r="D50" s="58">
        <v>852.5</v>
      </c>
      <c r="E50" s="57"/>
      <c r="F50" s="57"/>
      <c r="G50" s="57"/>
      <c r="H50" s="48"/>
    </row>
    <row r="51" spans="2:8" s="1" customFormat="1" ht="15">
      <c r="B51" s="55" t="s">
        <v>458</v>
      </c>
      <c r="C51" s="56" t="s">
        <v>182</v>
      </c>
      <c r="D51" s="57"/>
      <c r="E51" s="59">
        <v>7110</v>
      </c>
      <c r="F51" s="57"/>
      <c r="G51" s="57"/>
      <c r="H51" s="48"/>
    </row>
    <row r="52" spans="2:8" s="1" customFormat="1" ht="15">
      <c r="B52" s="55" t="s">
        <v>358</v>
      </c>
      <c r="C52" s="56" t="s">
        <v>135</v>
      </c>
      <c r="D52" s="57"/>
      <c r="E52" s="59">
        <v>1319</v>
      </c>
      <c r="F52" s="57"/>
      <c r="G52" s="57"/>
      <c r="H52" s="48"/>
    </row>
    <row r="53" spans="2:8" s="1" customFormat="1" ht="15">
      <c r="B53" s="55" t="s">
        <v>293</v>
      </c>
      <c r="C53" s="56" t="s">
        <v>184</v>
      </c>
      <c r="D53" s="57"/>
      <c r="E53" s="58">
        <v>395</v>
      </c>
      <c r="F53" s="57"/>
      <c r="G53" s="57"/>
      <c r="H53" s="48"/>
    </row>
    <row r="54" spans="2:8" s="1" customFormat="1" ht="15">
      <c r="B54" s="55" t="s">
        <v>514</v>
      </c>
      <c r="C54" s="56" t="s">
        <v>141</v>
      </c>
      <c r="D54" s="57"/>
      <c r="E54" s="58">
        <v>395</v>
      </c>
      <c r="F54" s="57"/>
      <c r="G54" s="57"/>
      <c r="H54" s="48"/>
    </row>
    <row r="55" spans="2:8" s="1" customFormat="1" ht="15">
      <c r="B55" s="55" t="s">
        <v>547</v>
      </c>
      <c r="C55" s="56" t="s">
        <v>141</v>
      </c>
      <c r="D55" s="57"/>
      <c r="E55" s="58">
        <v>395</v>
      </c>
      <c r="F55" s="57"/>
      <c r="G55" s="57"/>
      <c r="H55" s="48"/>
    </row>
    <row r="56" spans="2:8" s="1" customFormat="1" ht="15">
      <c r="B56" s="55" t="s">
        <v>360</v>
      </c>
      <c r="C56" s="56" t="s">
        <v>134</v>
      </c>
      <c r="D56" s="57"/>
      <c r="E56" s="58">
        <v>790</v>
      </c>
      <c r="F56" s="57"/>
      <c r="G56" s="57"/>
      <c r="H56" s="48"/>
    </row>
    <row r="57" spans="2:7" s="1" customFormat="1" ht="15">
      <c r="B57" s="55" t="s">
        <v>360</v>
      </c>
      <c r="C57" s="56" t="s">
        <v>141</v>
      </c>
      <c r="D57" s="57"/>
      <c r="E57" s="58">
        <v>395</v>
      </c>
      <c r="F57" s="57"/>
      <c r="G57" s="57"/>
    </row>
    <row r="58" spans="2:7" s="1" customFormat="1" ht="15">
      <c r="B58" s="55" t="s">
        <v>361</v>
      </c>
      <c r="C58" s="56" t="s">
        <v>134</v>
      </c>
      <c r="D58" s="57"/>
      <c r="E58" s="58">
        <v>790</v>
      </c>
      <c r="F58" s="57"/>
      <c r="G58" s="57"/>
    </row>
    <row r="59" spans="2:7" s="1" customFormat="1" ht="15">
      <c r="B59" s="55" t="s">
        <v>364</v>
      </c>
      <c r="C59" s="56" t="s">
        <v>134</v>
      </c>
      <c r="D59" s="57"/>
      <c r="E59" s="58">
        <v>790</v>
      </c>
      <c r="F59" s="57"/>
      <c r="G59" s="57"/>
    </row>
    <row r="60" spans="2:7" ht="15">
      <c r="B60" s="55" t="s">
        <v>365</v>
      </c>
      <c r="C60" s="56" t="s">
        <v>141</v>
      </c>
      <c r="D60" s="57"/>
      <c r="E60" s="58">
        <v>790</v>
      </c>
      <c r="F60" s="57"/>
      <c r="G60" s="57"/>
    </row>
    <row r="61" spans="2:7" ht="15">
      <c r="B61" s="55" t="s">
        <v>615</v>
      </c>
      <c r="C61" s="56" t="s">
        <v>136</v>
      </c>
      <c r="D61" s="58">
        <v>410</v>
      </c>
      <c r="E61" s="57"/>
      <c r="F61" s="57"/>
      <c r="G61" s="57"/>
    </row>
    <row r="62" spans="2:7" ht="15">
      <c r="B62" s="55" t="s">
        <v>673</v>
      </c>
      <c r="C62" s="56" t="s">
        <v>180</v>
      </c>
      <c r="D62" s="57"/>
      <c r="E62" s="57"/>
      <c r="F62" s="58">
        <v>440</v>
      </c>
      <c r="G62" s="57"/>
    </row>
    <row r="63" spans="2:7" ht="15.75" thickBot="1">
      <c r="B63" s="55" t="s">
        <v>443</v>
      </c>
      <c r="C63" s="56" t="s">
        <v>677</v>
      </c>
      <c r="D63" s="57"/>
      <c r="E63" s="57"/>
      <c r="F63" s="59">
        <v>2892</v>
      </c>
      <c r="G63" s="57"/>
    </row>
    <row r="64" spans="2:7" ht="15">
      <c r="B64" s="98" t="s">
        <v>137</v>
      </c>
      <c r="C64" s="98"/>
      <c r="D64" s="60">
        <v>1672.5</v>
      </c>
      <c r="E64" s="60">
        <v>13169</v>
      </c>
      <c r="F64" s="60">
        <v>3332</v>
      </c>
      <c r="G64" s="47"/>
    </row>
    <row r="65" spans="2:7" ht="15">
      <c r="B65" s="99" t="s">
        <v>20</v>
      </c>
      <c r="C65" s="99"/>
      <c r="D65" s="99"/>
      <c r="E65" s="99"/>
      <c r="F65" s="99"/>
      <c r="G65" s="61">
        <v>18173.5</v>
      </c>
    </row>
  </sheetData>
  <sheetProtection selectLockedCells="1" selectUnlockedCells="1"/>
  <mergeCells count="67">
    <mergeCell ref="B64:C64"/>
    <mergeCell ref="B65:F65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tabSelected="1" zoomScale="70" zoomScaleNormal="70" zoomScalePageLayoutView="0" workbookViewId="0" topLeftCell="C24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00390625" style="0" customWidth="1"/>
    <col min="10" max="10" width="12.281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1982</v>
      </c>
    </row>
    <row r="7" spans="1:9" s="19" customFormat="1" ht="15">
      <c r="A7" s="19" t="s">
        <v>6</v>
      </c>
      <c r="C7" s="24">
        <v>854.1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pans="9:10" s="19" customFormat="1" ht="14.25" customHeight="1">
      <c r="I15" s="25"/>
      <c r="J15" s="36"/>
    </row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166740.2</v>
      </c>
      <c r="F21" s="80"/>
      <c r="G21" s="80">
        <v>164741.45</v>
      </c>
      <c r="H21" s="80"/>
      <c r="I21" s="81">
        <f>SUM(E21-G21)</f>
        <v>1998.75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166740.2</v>
      </c>
      <c r="F23" s="81"/>
      <c r="G23" s="81">
        <f>SUM(G21:H22)</f>
        <v>164741.45</v>
      </c>
      <c r="H23" s="81"/>
      <c r="I23" s="81">
        <f>SUM(I21:J22)</f>
        <v>1998.75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17650.72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58932.899999999994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45198.972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10761.66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22138.272000000004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4714.6320000000005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2972.268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2254.824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18243.576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165217.10400000002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146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676</v>
      </c>
      <c r="C49" s="56" t="s">
        <v>135</v>
      </c>
      <c r="D49" s="57"/>
      <c r="E49" s="59">
        <v>2396</v>
      </c>
      <c r="F49" s="57"/>
      <c r="G49" s="57"/>
      <c r="H49" s="48"/>
    </row>
    <row r="50" spans="2:8" s="1" customFormat="1" ht="15">
      <c r="B50" s="55" t="s">
        <v>676</v>
      </c>
      <c r="C50" s="56" t="s">
        <v>135</v>
      </c>
      <c r="D50" s="57"/>
      <c r="E50" s="59">
        <v>1668</v>
      </c>
      <c r="F50" s="57"/>
      <c r="G50" s="57"/>
      <c r="H50" s="48"/>
    </row>
    <row r="51" spans="2:8" s="1" customFormat="1" ht="15">
      <c r="B51" s="55" t="s">
        <v>299</v>
      </c>
      <c r="C51" s="56" t="s">
        <v>135</v>
      </c>
      <c r="D51" s="57"/>
      <c r="E51" s="59">
        <v>1390</v>
      </c>
      <c r="F51" s="57"/>
      <c r="G51" s="57"/>
      <c r="H51" s="48"/>
    </row>
    <row r="52" spans="2:8" s="1" customFormat="1" ht="15">
      <c r="B52" s="55" t="s">
        <v>315</v>
      </c>
      <c r="C52" s="56" t="s">
        <v>196</v>
      </c>
      <c r="D52" s="57"/>
      <c r="E52" s="58">
        <v>395</v>
      </c>
      <c r="F52" s="57"/>
      <c r="G52" s="57"/>
      <c r="H52" s="48"/>
    </row>
    <row r="53" spans="2:8" s="1" customFormat="1" ht="15">
      <c r="B53" s="55" t="s">
        <v>565</v>
      </c>
      <c r="C53" s="56" t="s">
        <v>148</v>
      </c>
      <c r="D53" s="57"/>
      <c r="E53" s="59">
        <v>3081</v>
      </c>
      <c r="F53" s="57"/>
      <c r="G53" s="57"/>
      <c r="H53" s="48"/>
    </row>
    <row r="54" spans="2:8" s="1" customFormat="1" ht="15">
      <c r="B54" s="55" t="s">
        <v>527</v>
      </c>
      <c r="C54" s="56" t="s">
        <v>181</v>
      </c>
      <c r="D54" s="57"/>
      <c r="E54" s="58">
        <v>395</v>
      </c>
      <c r="F54" s="57"/>
      <c r="G54" s="57"/>
      <c r="H54" s="48"/>
    </row>
    <row r="55" spans="2:8" s="1" customFormat="1" ht="15">
      <c r="B55" s="55" t="s">
        <v>529</v>
      </c>
      <c r="C55" s="56" t="s">
        <v>139</v>
      </c>
      <c r="D55" s="57"/>
      <c r="E55" s="58">
        <v>592.5</v>
      </c>
      <c r="F55" s="57"/>
      <c r="G55" s="57"/>
      <c r="H55" s="48"/>
    </row>
    <row r="56" spans="2:8" s="1" customFormat="1" ht="15">
      <c r="B56" s="55" t="s">
        <v>322</v>
      </c>
      <c r="C56" s="56" t="s">
        <v>133</v>
      </c>
      <c r="D56" s="58">
        <v>410</v>
      </c>
      <c r="E56" s="57"/>
      <c r="F56" s="57"/>
      <c r="G56" s="57"/>
      <c r="H56" s="48"/>
    </row>
    <row r="57" spans="2:7" s="1" customFormat="1" ht="15">
      <c r="B57" s="55" t="s">
        <v>604</v>
      </c>
      <c r="C57" s="56" t="s">
        <v>148</v>
      </c>
      <c r="D57" s="57"/>
      <c r="E57" s="59">
        <v>4679</v>
      </c>
      <c r="F57" s="57"/>
      <c r="G57" s="57"/>
    </row>
    <row r="58" spans="2:7" s="1" customFormat="1" ht="15">
      <c r="B58" s="55" t="s">
        <v>620</v>
      </c>
      <c r="C58" s="56" t="s">
        <v>139</v>
      </c>
      <c r="D58" s="57"/>
      <c r="E58" s="58">
        <v>395</v>
      </c>
      <c r="F58" s="57"/>
      <c r="G58" s="57"/>
    </row>
    <row r="59" spans="2:7" s="1" customFormat="1" ht="15">
      <c r="B59" s="55" t="s">
        <v>571</v>
      </c>
      <c r="C59" s="56" t="s">
        <v>148</v>
      </c>
      <c r="D59" s="57"/>
      <c r="E59" s="58">
        <v>790</v>
      </c>
      <c r="F59" s="57"/>
      <c r="G59" s="57"/>
    </row>
    <row r="60" spans="2:7" s="1" customFormat="1" ht="15">
      <c r="B60" s="55" t="s">
        <v>332</v>
      </c>
      <c r="C60" s="56" t="s">
        <v>147</v>
      </c>
      <c r="D60" s="57"/>
      <c r="E60" s="58">
        <v>857</v>
      </c>
      <c r="F60" s="57"/>
      <c r="G60" s="57"/>
    </row>
    <row r="61" spans="2:7" s="1" customFormat="1" ht="15">
      <c r="B61" s="55" t="s">
        <v>458</v>
      </c>
      <c r="C61" s="56" t="s">
        <v>340</v>
      </c>
      <c r="D61" s="57"/>
      <c r="E61" s="59">
        <v>7110</v>
      </c>
      <c r="F61" s="57"/>
      <c r="G61" s="57"/>
    </row>
    <row r="62" spans="2:7" s="1" customFormat="1" ht="15">
      <c r="B62" s="55" t="s">
        <v>482</v>
      </c>
      <c r="C62" s="56" t="s">
        <v>151</v>
      </c>
      <c r="D62" s="59">
        <v>1972</v>
      </c>
      <c r="E62" s="57"/>
      <c r="F62" s="57"/>
      <c r="G62" s="57"/>
    </row>
    <row r="63" spans="2:7" s="1" customFormat="1" ht="15">
      <c r="B63" s="55" t="s">
        <v>482</v>
      </c>
      <c r="C63" s="56" t="s">
        <v>220</v>
      </c>
      <c r="D63" s="57"/>
      <c r="E63" s="59">
        <v>4864</v>
      </c>
      <c r="F63" s="57"/>
      <c r="G63" s="57"/>
    </row>
    <row r="64" spans="2:7" s="1" customFormat="1" ht="15">
      <c r="B64" s="55" t="s">
        <v>293</v>
      </c>
      <c r="C64" s="56" t="s">
        <v>184</v>
      </c>
      <c r="D64" s="57"/>
      <c r="E64" s="58">
        <v>395</v>
      </c>
      <c r="F64" s="57"/>
      <c r="G64" s="57"/>
    </row>
    <row r="65" spans="2:7" s="1" customFormat="1" ht="15">
      <c r="B65" s="55" t="s">
        <v>359</v>
      </c>
      <c r="C65" s="56" t="s">
        <v>135</v>
      </c>
      <c r="D65" s="57"/>
      <c r="E65" s="58">
        <v>854</v>
      </c>
      <c r="F65" s="57"/>
      <c r="G65" s="57"/>
    </row>
    <row r="66" spans="2:7" ht="15">
      <c r="B66" s="55" t="s">
        <v>432</v>
      </c>
      <c r="C66" s="56" t="s">
        <v>139</v>
      </c>
      <c r="D66" s="57"/>
      <c r="E66" s="58">
        <v>395</v>
      </c>
      <c r="F66" s="57"/>
      <c r="G66" s="57"/>
    </row>
    <row r="67" spans="2:7" ht="15">
      <c r="B67" s="55" t="s">
        <v>489</v>
      </c>
      <c r="C67" s="56" t="s">
        <v>139</v>
      </c>
      <c r="D67" s="57"/>
      <c r="E67" s="58">
        <v>592.5</v>
      </c>
      <c r="F67" s="57"/>
      <c r="G67" s="57"/>
    </row>
    <row r="68" spans="2:7" ht="15">
      <c r="B68" s="55" t="s">
        <v>615</v>
      </c>
      <c r="C68" s="56" t="s">
        <v>136</v>
      </c>
      <c r="D68" s="58">
        <v>410</v>
      </c>
      <c r="E68" s="57"/>
      <c r="F68" s="57"/>
      <c r="G68" s="57"/>
    </row>
    <row r="69" spans="2:7" ht="15">
      <c r="B69" s="55" t="s">
        <v>615</v>
      </c>
      <c r="C69" s="56" t="s">
        <v>141</v>
      </c>
      <c r="D69" s="57"/>
      <c r="E69" s="59">
        <v>1185</v>
      </c>
      <c r="F69" s="57"/>
      <c r="G69" s="57"/>
    </row>
    <row r="70" spans="2:7" ht="15">
      <c r="B70" s="55" t="s">
        <v>487</v>
      </c>
      <c r="C70" s="56" t="s">
        <v>141</v>
      </c>
      <c r="D70" s="57"/>
      <c r="E70" s="59">
        <v>1580</v>
      </c>
      <c r="F70" s="57"/>
      <c r="G70" s="57"/>
    </row>
    <row r="71" spans="2:7" ht="15">
      <c r="B71" s="55" t="s">
        <v>608</v>
      </c>
      <c r="C71" s="56" t="s">
        <v>141</v>
      </c>
      <c r="D71" s="57"/>
      <c r="E71" s="58">
        <v>790</v>
      </c>
      <c r="F71" s="57"/>
      <c r="G71" s="57"/>
    </row>
    <row r="72" spans="2:7" ht="15.75" thickBot="1">
      <c r="B72" s="55" t="s">
        <v>673</v>
      </c>
      <c r="C72" s="56" t="s">
        <v>180</v>
      </c>
      <c r="D72" s="57"/>
      <c r="E72" s="57"/>
      <c r="F72" s="58">
        <v>440</v>
      </c>
      <c r="G72" s="57"/>
    </row>
    <row r="73" spans="2:7" ht="15">
      <c r="B73" s="98" t="s">
        <v>137</v>
      </c>
      <c r="C73" s="98"/>
      <c r="D73" s="60">
        <v>2792</v>
      </c>
      <c r="E73" s="60">
        <v>34404</v>
      </c>
      <c r="F73" s="62">
        <v>440</v>
      </c>
      <c r="G73" s="47"/>
    </row>
    <row r="74" spans="2:7" ht="15">
      <c r="B74" s="99" t="s">
        <v>20</v>
      </c>
      <c r="C74" s="99"/>
      <c r="D74" s="99"/>
      <c r="E74" s="99"/>
      <c r="F74" s="99"/>
      <c r="G74" s="61">
        <v>37636</v>
      </c>
    </row>
  </sheetData>
  <sheetProtection selectLockedCells="1" selectUnlockedCells="1"/>
  <mergeCells count="67">
    <mergeCell ref="B73:C73"/>
    <mergeCell ref="B74:F74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00390625" style="0" customWidth="1"/>
    <col min="10" max="10" width="11.1406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1978</v>
      </c>
    </row>
    <row r="7" spans="1:9" s="19" customFormat="1" ht="15">
      <c r="A7" s="19" t="s">
        <v>6</v>
      </c>
      <c r="C7" s="24">
        <v>505.1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101747.56</v>
      </c>
      <c r="F21" s="80"/>
      <c r="G21" s="80">
        <v>100184.98</v>
      </c>
      <c r="H21" s="80"/>
      <c r="I21" s="81">
        <f>SUM(E21-G21)</f>
        <v>1562.5800000000017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101747.56</v>
      </c>
      <c r="F23" s="81"/>
      <c r="G23" s="81">
        <f>SUM(G21:H22)</f>
        <v>100184.98</v>
      </c>
      <c r="H23" s="81"/>
      <c r="I23" s="81">
        <f>SUM(I21:J22)</f>
        <v>1562.5800000000017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1582.12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34851.9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26729.892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6364.26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13092.192000000001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2788.1520000000005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1757.7479999999998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1333.464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10788.936000000002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97706.54400000001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150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269</v>
      </c>
      <c r="C49" s="56" t="s">
        <v>180</v>
      </c>
      <c r="D49" s="57"/>
      <c r="E49" s="57"/>
      <c r="F49" s="58">
        <v>395</v>
      </c>
      <c r="G49" s="57"/>
      <c r="H49" s="48"/>
    </row>
    <row r="50" spans="2:8" s="1" customFormat="1" ht="15">
      <c r="B50" s="55" t="s">
        <v>598</v>
      </c>
      <c r="C50" s="56" t="s">
        <v>180</v>
      </c>
      <c r="D50" s="57"/>
      <c r="E50" s="57"/>
      <c r="F50" s="58">
        <v>841</v>
      </c>
      <c r="G50" s="57"/>
      <c r="H50" s="48"/>
    </row>
    <row r="51" spans="2:8" s="1" customFormat="1" ht="15">
      <c r="B51" s="55" t="s">
        <v>598</v>
      </c>
      <c r="C51" s="56" t="s">
        <v>134</v>
      </c>
      <c r="D51" s="57"/>
      <c r="E51" s="58">
        <v>790</v>
      </c>
      <c r="F51" s="57"/>
      <c r="G51" s="57"/>
      <c r="H51" s="48"/>
    </row>
    <row r="52" spans="2:8" s="1" customFormat="1" ht="15">
      <c r="B52" s="55" t="s">
        <v>527</v>
      </c>
      <c r="C52" s="56" t="s">
        <v>674</v>
      </c>
      <c r="D52" s="57"/>
      <c r="E52" s="57"/>
      <c r="F52" s="58">
        <v>395</v>
      </c>
      <c r="G52" s="57"/>
      <c r="H52" s="48"/>
    </row>
    <row r="53" spans="2:8" s="1" customFormat="1" ht="15">
      <c r="B53" s="55" t="s">
        <v>322</v>
      </c>
      <c r="C53" s="56" t="s">
        <v>133</v>
      </c>
      <c r="D53" s="58">
        <v>410</v>
      </c>
      <c r="E53" s="57"/>
      <c r="F53" s="57"/>
      <c r="G53" s="57"/>
      <c r="H53" s="48"/>
    </row>
    <row r="54" spans="2:8" s="1" customFormat="1" ht="15">
      <c r="B54" s="55" t="s">
        <v>335</v>
      </c>
      <c r="C54" s="56" t="s">
        <v>675</v>
      </c>
      <c r="D54" s="59">
        <v>2058.5</v>
      </c>
      <c r="E54" s="57"/>
      <c r="F54" s="57"/>
      <c r="G54" s="57"/>
      <c r="H54" s="48"/>
    </row>
    <row r="55" spans="2:8" s="1" customFormat="1" ht="15">
      <c r="B55" s="55" t="s">
        <v>458</v>
      </c>
      <c r="C55" s="56" t="s">
        <v>340</v>
      </c>
      <c r="D55" s="57"/>
      <c r="E55" s="59">
        <v>7110</v>
      </c>
      <c r="F55" s="57"/>
      <c r="G55" s="57"/>
      <c r="H55" s="48"/>
    </row>
    <row r="56" spans="2:8" s="1" customFormat="1" ht="15">
      <c r="B56" s="55" t="s">
        <v>288</v>
      </c>
      <c r="C56" s="56" t="s">
        <v>147</v>
      </c>
      <c r="D56" s="57"/>
      <c r="E56" s="59">
        <v>1893</v>
      </c>
      <c r="F56" s="57"/>
      <c r="G56" s="57"/>
      <c r="H56" s="48"/>
    </row>
    <row r="57" spans="2:7" s="1" customFormat="1" ht="15">
      <c r="B57" s="55" t="s">
        <v>288</v>
      </c>
      <c r="C57" s="56" t="s">
        <v>147</v>
      </c>
      <c r="D57" s="57"/>
      <c r="E57" s="59">
        <v>3020</v>
      </c>
      <c r="F57" s="57"/>
      <c r="G57" s="57"/>
    </row>
    <row r="58" spans="2:7" s="1" customFormat="1" ht="15">
      <c r="B58" s="55" t="s">
        <v>647</v>
      </c>
      <c r="C58" s="56" t="s">
        <v>147</v>
      </c>
      <c r="D58" s="57"/>
      <c r="E58" s="59">
        <v>2353</v>
      </c>
      <c r="F58" s="57"/>
      <c r="G58" s="57"/>
    </row>
    <row r="59" spans="2:7" s="1" customFormat="1" ht="15">
      <c r="B59" s="55" t="s">
        <v>293</v>
      </c>
      <c r="C59" s="56" t="s">
        <v>184</v>
      </c>
      <c r="D59" s="57"/>
      <c r="E59" s="58">
        <v>395</v>
      </c>
      <c r="F59" s="57"/>
      <c r="G59" s="57"/>
    </row>
    <row r="60" spans="2:7" s="1" customFormat="1" ht="15">
      <c r="B60" s="55" t="s">
        <v>360</v>
      </c>
      <c r="C60" s="56" t="s">
        <v>141</v>
      </c>
      <c r="D60" s="57"/>
      <c r="E60" s="58">
        <v>197.5</v>
      </c>
      <c r="F60" s="57"/>
      <c r="G60" s="57"/>
    </row>
    <row r="61" spans="2:7" s="1" customFormat="1" ht="15">
      <c r="B61" s="55" t="s">
        <v>489</v>
      </c>
      <c r="C61" s="56" t="s">
        <v>168</v>
      </c>
      <c r="D61" s="57"/>
      <c r="E61" s="57"/>
      <c r="F61" s="59">
        <v>1585</v>
      </c>
      <c r="G61" s="57"/>
    </row>
    <row r="62" spans="2:7" s="1" customFormat="1" ht="15">
      <c r="B62" s="55" t="s">
        <v>489</v>
      </c>
      <c r="C62" s="56" t="s">
        <v>639</v>
      </c>
      <c r="D62" s="59">
        <v>1585</v>
      </c>
      <c r="E62" s="57"/>
      <c r="F62" s="57"/>
      <c r="G62" s="57"/>
    </row>
    <row r="63" spans="2:7" s="1" customFormat="1" ht="15">
      <c r="B63" s="55" t="s">
        <v>615</v>
      </c>
      <c r="C63" s="56" t="s">
        <v>136</v>
      </c>
      <c r="D63" s="58">
        <v>410</v>
      </c>
      <c r="E63" s="57"/>
      <c r="F63" s="57"/>
      <c r="G63" s="57"/>
    </row>
    <row r="64" spans="2:7" s="1" customFormat="1" ht="15">
      <c r="B64" s="55" t="s">
        <v>373</v>
      </c>
      <c r="C64" s="56" t="s">
        <v>134</v>
      </c>
      <c r="D64" s="57"/>
      <c r="E64" s="58">
        <v>395</v>
      </c>
      <c r="F64" s="57"/>
      <c r="G64" s="57"/>
    </row>
    <row r="65" spans="2:7" s="1" customFormat="1" ht="15">
      <c r="B65" s="55" t="s">
        <v>673</v>
      </c>
      <c r="C65" s="56" t="s">
        <v>180</v>
      </c>
      <c r="D65" s="57"/>
      <c r="E65" s="57"/>
      <c r="F65" s="58">
        <v>425</v>
      </c>
      <c r="G65" s="57"/>
    </row>
    <row r="66" spans="2:7" ht="15.75" thickBot="1">
      <c r="B66" s="55" t="s">
        <v>471</v>
      </c>
      <c r="C66" s="56" t="s">
        <v>134</v>
      </c>
      <c r="D66" s="57"/>
      <c r="E66" s="58">
        <v>395</v>
      </c>
      <c r="F66" s="57"/>
      <c r="G66" s="57"/>
    </row>
    <row r="67" spans="2:7" ht="15">
      <c r="B67" s="98" t="s">
        <v>137</v>
      </c>
      <c r="C67" s="98"/>
      <c r="D67" s="60">
        <v>4463.5</v>
      </c>
      <c r="E67" s="60">
        <v>16548.5</v>
      </c>
      <c r="F67" s="60">
        <v>3641</v>
      </c>
      <c r="G67" s="47"/>
    </row>
    <row r="68" spans="2:7" ht="15">
      <c r="B68" s="99" t="s">
        <v>20</v>
      </c>
      <c r="C68" s="99"/>
      <c r="D68" s="99"/>
      <c r="E68" s="99"/>
      <c r="F68" s="99"/>
      <c r="G68" s="61">
        <v>24653</v>
      </c>
    </row>
  </sheetData>
  <sheetProtection selectLockedCells="1" selectUnlockedCells="1"/>
  <mergeCells count="67">
    <mergeCell ref="B67:C67"/>
    <mergeCell ref="B68:F68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4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122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125.2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3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9278.04</v>
      </c>
      <c r="F21" s="80"/>
      <c r="G21" s="80">
        <v>4724.42</v>
      </c>
      <c r="H21" s="80"/>
      <c r="I21" s="81">
        <f>SUM(E21-G21)</f>
        <v>4553.620000000001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9278.04</v>
      </c>
      <c r="F23" s="81"/>
      <c r="G23" s="81">
        <f>SUM(G21:H22)</f>
        <v>4724.42</v>
      </c>
      <c r="H23" s="81"/>
      <c r="I23" s="81">
        <f>SUM(I21:J22)</f>
        <v>4553.620000000001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4929.03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5618.976000000001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1262.0159999999998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2989.776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9870.768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1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8515625" style="0" customWidth="1"/>
    <col min="10" max="10" width="11.003906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1971</v>
      </c>
    </row>
    <row r="7" spans="1:9" s="19" customFormat="1" ht="15">
      <c r="A7" s="19" t="s">
        <v>6</v>
      </c>
      <c r="C7" s="24">
        <v>490.6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99180.32</v>
      </c>
      <c r="F21" s="80"/>
      <c r="G21" s="80">
        <v>95044.4</v>
      </c>
      <c r="H21" s="80"/>
      <c r="I21" s="81">
        <f>SUM(E21-G21)</f>
        <v>4135.920000000013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99180.32</v>
      </c>
      <c r="F23" s="81"/>
      <c r="G23" s="81">
        <f>SUM(G21:H22)</f>
        <v>95044.4</v>
      </c>
      <c r="H23" s="81"/>
      <c r="I23" s="81">
        <f>SUM(I21:J22)</f>
        <v>4135.920000000013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24829.56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33851.4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25962.552000000003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6181.5599999999995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12716.352000000003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2708.112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1707.288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1295.184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10479.216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94901.66399999999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152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307</v>
      </c>
      <c r="C49" s="56" t="s">
        <v>135</v>
      </c>
      <c r="D49" s="57"/>
      <c r="E49" s="58">
        <v>790</v>
      </c>
      <c r="F49" s="57"/>
      <c r="G49" s="57"/>
      <c r="H49" s="48"/>
    </row>
    <row r="50" spans="2:8" s="1" customFormat="1" ht="15">
      <c r="B50" s="55" t="s">
        <v>391</v>
      </c>
      <c r="C50" s="56" t="s">
        <v>181</v>
      </c>
      <c r="D50" s="57"/>
      <c r="E50" s="58">
        <v>395</v>
      </c>
      <c r="F50" s="57"/>
      <c r="G50" s="57"/>
      <c r="H50" s="48"/>
    </row>
    <row r="51" spans="2:8" s="1" customFormat="1" ht="15">
      <c r="B51" s="55" t="s">
        <v>392</v>
      </c>
      <c r="C51" s="56" t="s">
        <v>143</v>
      </c>
      <c r="D51" s="57"/>
      <c r="E51" s="58">
        <v>592.5</v>
      </c>
      <c r="F51" s="57"/>
      <c r="G51" s="57"/>
      <c r="H51" s="48"/>
    </row>
    <row r="52" spans="2:8" s="1" customFormat="1" ht="15">
      <c r="B52" s="55" t="s">
        <v>392</v>
      </c>
      <c r="C52" s="56" t="s">
        <v>181</v>
      </c>
      <c r="D52" s="57"/>
      <c r="E52" s="58">
        <v>395</v>
      </c>
      <c r="F52" s="57"/>
      <c r="G52" s="57"/>
      <c r="H52" s="48"/>
    </row>
    <row r="53" spans="2:8" s="1" customFormat="1" ht="15">
      <c r="B53" s="55" t="s">
        <v>445</v>
      </c>
      <c r="C53" s="56" t="s">
        <v>139</v>
      </c>
      <c r="D53" s="57"/>
      <c r="E53" s="58">
        <v>395</v>
      </c>
      <c r="F53" s="57"/>
      <c r="G53" s="57"/>
      <c r="H53" s="48"/>
    </row>
    <row r="54" spans="2:8" s="1" customFormat="1" ht="15">
      <c r="B54" s="55" t="s">
        <v>629</v>
      </c>
      <c r="C54" s="56" t="s">
        <v>139</v>
      </c>
      <c r="D54" s="57"/>
      <c r="E54" s="58">
        <v>395</v>
      </c>
      <c r="F54" s="57"/>
      <c r="G54" s="57"/>
      <c r="H54" s="48"/>
    </row>
    <row r="55" spans="2:8" s="1" customFormat="1" ht="15">
      <c r="B55" s="55" t="s">
        <v>501</v>
      </c>
      <c r="C55" s="56" t="s">
        <v>143</v>
      </c>
      <c r="D55" s="57"/>
      <c r="E55" s="58">
        <v>592.5</v>
      </c>
      <c r="F55" s="57"/>
      <c r="G55" s="57"/>
      <c r="H55" s="48"/>
    </row>
    <row r="56" spans="2:8" s="1" customFormat="1" ht="15">
      <c r="B56" s="55" t="s">
        <v>322</v>
      </c>
      <c r="C56" s="56" t="s">
        <v>133</v>
      </c>
      <c r="D56" s="58">
        <v>410</v>
      </c>
      <c r="E56" s="57"/>
      <c r="F56" s="57"/>
      <c r="G56" s="57"/>
      <c r="H56" s="48"/>
    </row>
    <row r="57" spans="2:7" s="1" customFormat="1" ht="15">
      <c r="B57" s="55" t="s">
        <v>458</v>
      </c>
      <c r="C57" s="56" t="s">
        <v>340</v>
      </c>
      <c r="D57" s="57"/>
      <c r="E57" s="59">
        <v>7110</v>
      </c>
      <c r="F57" s="57"/>
      <c r="G57" s="57"/>
    </row>
    <row r="58" spans="2:7" s="1" customFormat="1" ht="15">
      <c r="B58" s="55" t="s">
        <v>418</v>
      </c>
      <c r="C58" s="56" t="s">
        <v>147</v>
      </c>
      <c r="D58" s="57"/>
      <c r="E58" s="59">
        <v>1668</v>
      </c>
      <c r="F58" s="57"/>
      <c r="G58" s="57"/>
    </row>
    <row r="59" spans="2:7" s="1" customFormat="1" ht="15">
      <c r="B59" s="55" t="s">
        <v>495</v>
      </c>
      <c r="C59" s="56" t="s">
        <v>139</v>
      </c>
      <c r="D59" s="57"/>
      <c r="E59" s="58">
        <v>790</v>
      </c>
      <c r="F59" s="57"/>
      <c r="G59" s="57"/>
    </row>
    <row r="60" spans="2:7" s="1" customFormat="1" ht="15">
      <c r="B60" s="55" t="s">
        <v>421</v>
      </c>
      <c r="C60" s="56" t="s">
        <v>143</v>
      </c>
      <c r="D60" s="57"/>
      <c r="E60" s="58">
        <v>790</v>
      </c>
      <c r="F60" s="57"/>
      <c r="G60" s="57"/>
    </row>
    <row r="61" spans="2:7" s="1" customFormat="1" ht="15">
      <c r="B61" s="55" t="s">
        <v>423</v>
      </c>
      <c r="C61" s="56" t="s">
        <v>139</v>
      </c>
      <c r="D61" s="57"/>
      <c r="E61" s="58">
        <v>592.5</v>
      </c>
      <c r="F61" s="57"/>
      <c r="G61" s="57"/>
    </row>
    <row r="62" spans="2:7" s="1" customFormat="1" ht="15">
      <c r="B62" s="55" t="s">
        <v>293</v>
      </c>
      <c r="C62" s="56" t="s">
        <v>184</v>
      </c>
      <c r="D62" s="57"/>
      <c r="E62" s="58">
        <v>395</v>
      </c>
      <c r="F62" s="57"/>
      <c r="G62" s="57"/>
    </row>
    <row r="63" spans="2:7" s="1" customFormat="1" ht="15">
      <c r="B63" s="55" t="s">
        <v>431</v>
      </c>
      <c r="C63" s="56" t="s">
        <v>134</v>
      </c>
      <c r="D63" s="57"/>
      <c r="E63" s="58">
        <v>395</v>
      </c>
      <c r="F63" s="57"/>
      <c r="G63" s="57"/>
    </row>
    <row r="64" spans="2:7" ht="15">
      <c r="B64" s="55" t="s">
        <v>615</v>
      </c>
      <c r="C64" s="56" t="s">
        <v>136</v>
      </c>
      <c r="D64" s="58">
        <v>410</v>
      </c>
      <c r="E64" s="57"/>
      <c r="F64" s="57"/>
      <c r="G64" s="57"/>
    </row>
    <row r="65" spans="2:7" ht="15">
      <c r="B65" s="55" t="s">
        <v>555</v>
      </c>
      <c r="C65" s="56" t="s">
        <v>135</v>
      </c>
      <c r="D65" s="57"/>
      <c r="E65" s="59">
        <v>1185</v>
      </c>
      <c r="F65" s="57"/>
      <c r="G65" s="57"/>
    </row>
    <row r="66" spans="2:7" ht="15">
      <c r="B66" s="55" t="s">
        <v>373</v>
      </c>
      <c r="C66" s="56" t="s">
        <v>658</v>
      </c>
      <c r="D66" s="57"/>
      <c r="E66" s="58">
        <v>395</v>
      </c>
      <c r="F66" s="57"/>
      <c r="G66" s="57"/>
    </row>
    <row r="67" spans="2:7" ht="15">
      <c r="B67" s="55" t="s">
        <v>673</v>
      </c>
      <c r="C67" s="56" t="s">
        <v>180</v>
      </c>
      <c r="D67" s="57"/>
      <c r="E67" s="57"/>
      <c r="F67" s="58">
        <v>425</v>
      </c>
      <c r="G67" s="57"/>
    </row>
    <row r="68" spans="2:7" ht="15">
      <c r="B68" s="55" t="s">
        <v>673</v>
      </c>
      <c r="C68" s="56" t="s">
        <v>508</v>
      </c>
      <c r="D68" s="58">
        <v>395</v>
      </c>
      <c r="E68" s="57"/>
      <c r="F68" s="57"/>
      <c r="G68" s="57"/>
    </row>
    <row r="69" spans="2:7" ht="15.75" thickBot="1">
      <c r="B69" s="55" t="s">
        <v>444</v>
      </c>
      <c r="C69" s="56" t="s">
        <v>135</v>
      </c>
      <c r="D69" s="57"/>
      <c r="E69" s="59">
        <v>1494</v>
      </c>
      <c r="F69" s="57"/>
      <c r="G69" s="57"/>
    </row>
    <row r="70" spans="2:7" ht="15">
      <c r="B70" s="98" t="s">
        <v>137</v>
      </c>
      <c r="C70" s="98"/>
      <c r="D70" s="60">
        <v>1215</v>
      </c>
      <c r="E70" s="60">
        <v>18369.5</v>
      </c>
      <c r="F70" s="62">
        <v>425</v>
      </c>
      <c r="G70" s="47"/>
    </row>
    <row r="71" spans="2:7" ht="15">
      <c r="B71" s="99" t="s">
        <v>20</v>
      </c>
      <c r="C71" s="99"/>
      <c r="D71" s="99"/>
      <c r="E71" s="99"/>
      <c r="F71" s="99"/>
      <c r="G71" s="61">
        <v>20009.5</v>
      </c>
    </row>
  </sheetData>
  <sheetProtection selectLockedCells="1" selectUnlockedCells="1"/>
  <mergeCells count="67">
    <mergeCell ref="B70:C70"/>
    <mergeCell ref="B71:F71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421875" style="0" customWidth="1"/>
    <col min="10" max="10" width="10.851562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92.1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7032.8</v>
      </c>
      <c r="F21" s="80"/>
      <c r="G21" s="80">
        <v>8485.24</v>
      </c>
      <c r="H21" s="80"/>
      <c r="I21" s="81">
        <f>SUM(E21-G21)</f>
        <v>-1452.4399999999996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7032.8</v>
      </c>
      <c r="F23" s="81"/>
      <c r="G23" s="81">
        <f>SUM(G21:H22)</f>
        <v>8485.24</v>
      </c>
      <c r="H23" s="81"/>
      <c r="I23" s="81">
        <f>SUM(I21:J22)</f>
        <v>-1452.4399999999996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1621.15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4133.448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928.3679999999999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2199.348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7261.164000000001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153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401</v>
      </c>
      <c r="C49" s="56" t="s">
        <v>133</v>
      </c>
      <c r="D49" s="58">
        <v>205</v>
      </c>
      <c r="E49" s="57"/>
      <c r="F49" s="57"/>
      <c r="G49" s="57"/>
      <c r="H49" s="48"/>
    </row>
    <row r="50" spans="2:8" s="1" customFormat="1" ht="15">
      <c r="B50" s="55" t="s">
        <v>474</v>
      </c>
      <c r="C50" s="56" t="s">
        <v>285</v>
      </c>
      <c r="D50" s="58">
        <v>395</v>
      </c>
      <c r="E50" s="57"/>
      <c r="F50" s="57"/>
      <c r="G50" s="57"/>
      <c r="H50" s="48"/>
    </row>
    <row r="51" spans="2:8" s="1" customFormat="1" ht="15">
      <c r="B51" s="55" t="s">
        <v>332</v>
      </c>
      <c r="C51" s="56" t="s">
        <v>262</v>
      </c>
      <c r="D51" s="59">
        <v>4190</v>
      </c>
      <c r="E51" s="57"/>
      <c r="F51" s="57"/>
      <c r="G51" s="57"/>
      <c r="H51" s="48"/>
    </row>
    <row r="52" spans="2:8" s="1" customFormat="1" ht="15">
      <c r="B52" s="55" t="s">
        <v>350</v>
      </c>
      <c r="C52" s="56" t="s">
        <v>154</v>
      </c>
      <c r="D52" s="57"/>
      <c r="E52" s="57"/>
      <c r="F52" s="58">
        <v>790</v>
      </c>
      <c r="G52" s="57"/>
      <c r="H52" s="48"/>
    </row>
    <row r="53" spans="2:8" s="1" customFormat="1" ht="15.75" thickBot="1">
      <c r="B53" s="55" t="s">
        <v>515</v>
      </c>
      <c r="C53" s="56" t="s">
        <v>136</v>
      </c>
      <c r="D53" s="58">
        <v>410</v>
      </c>
      <c r="E53" s="57"/>
      <c r="F53" s="57"/>
      <c r="G53" s="57"/>
      <c r="H53" s="48"/>
    </row>
    <row r="54" spans="2:8" ht="15">
      <c r="B54" s="98" t="s">
        <v>137</v>
      </c>
      <c r="C54" s="98"/>
      <c r="D54" s="60">
        <v>5200</v>
      </c>
      <c r="E54" s="47"/>
      <c r="F54" s="62">
        <v>790</v>
      </c>
      <c r="G54" s="47"/>
      <c r="H54" s="48"/>
    </row>
    <row r="55" spans="2:8" ht="15">
      <c r="B55" s="99" t="s">
        <v>20</v>
      </c>
      <c r="C55" s="99"/>
      <c r="D55" s="99"/>
      <c r="E55" s="99"/>
      <c r="F55" s="99"/>
      <c r="G55" s="61">
        <v>5990</v>
      </c>
      <c r="H55" s="48"/>
    </row>
  </sheetData>
  <sheetProtection selectLockedCells="1" selectUnlockedCells="1"/>
  <mergeCells count="67">
    <mergeCell ref="B54:C54"/>
    <mergeCell ref="B55:F55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10" width="10.710937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403.5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1:10" s="19" customFormat="1" ht="15">
      <c r="A13" s="19" t="s">
        <v>47</v>
      </c>
      <c r="G13" s="19" t="s">
        <v>12</v>
      </c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38768.38</v>
      </c>
      <c r="F21" s="80"/>
      <c r="G21" s="80">
        <v>40194.68</v>
      </c>
      <c r="H21" s="80"/>
      <c r="I21" s="81">
        <f>SUM(E21-G21)</f>
        <v>-1426.300000000003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38768.38</v>
      </c>
      <c r="F23" s="81"/>
      <c r="G23" s="81">
        <f>SUM(G21:H22)</f>
        <v>40194.68</v>
      </c>
      <c r="H23" s="81"/>
      <c r="I23" s="81">
        <f>SUM(I21:J22)</f>
        <v>-1426.300000000003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2611.44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18060.66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4067.2799999999997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4067.2799999999997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2227.32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1452.6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1065.24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4938.84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35879.22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155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2.2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">
      <c r="B49" s="55" t="s">
        <v>393</v>
      </c>
      <c r="C49" s="56" t="s">
        <v>154</v>
      </c>
      <c r="D49" s="57"/>
      <c r="E49" s="57"/>
      <c r="F49" s="58">
        <v>790</v>
      </c>
      <c r="G49" s="57"/>
      <c r="H49" s="48"/>
    </row>
    <row r="50" spans="2:8" s="1" customFormat="1" ht="15">
      <c r="B50" s="55" t="s">
        <v>611</v>
      </c>
      <c r="C50" s="56" t="s">
        <v>156</v>
      </c>
      <c r="D50" s="57"/>
      <c r="E50" s="57"/>
      <c r="F50" s="59">
        <v>1185</v>
      </c>
      <c r="G50" s="57"/>
      <c r="H50" s="48"/>
    </row>
    <row r="51" spans="2:8" s="1" customFormat="1" ht="15">
      <c r="B51" s="55" t="s">
        <v>401</v>
      </c>
      <c r="C51" s="56" t="s">
        <v>133</v>
      </c>
      <c r="D51" s="58">
        <v>205</v>
      </c>
      <c r="E51" s="57"/>
      <c r="F51" s="57"/>
      <c r="G51" s="57"/>
      <c r="H51" s="48"/>
    </row>
    <row r="52" spans="2:8" s="1" customFormat="1" ht="15">
      <c r="B52" s="55" t="s">
        <v>491</v>
      </c>
      <c r="C52" s="56" t="s">
        <v>166</v>
      </c>
      <c r="D52" s="57"/>
      <c r="E52" s="57"/>
      <c r="F52" s="58">
        <v>395</v>
      </c>
      <c r="G52" s="57"/>
      <c r="H52" s="48"/>
    </row>
    <row r="53" spans="2:8" s="1" customFormat="1" ht="15">
      <c r="B53" s="55" t="s">
        <v>332</v>
      </c>
      <c r="C53" s="56" t="s">
        <v>154</v>
      </c>
      <c r="D53" s="57"/>
      <c r="E53" s="57"/>
      <c r="F53" s="58">
        <v>790</v>
      </c>
      <c r="G53" s="57"/>
      <c r="H53" s="48"/>
    </row>
    <row r="54" spans="2:8" s="1" customFormat="1" ht="15">
      <c r="B54" s="55" t="s">
        <v>486</v>
      </c>
      <c r="C54" s="56" t="s">
        <v>234</v>
      </c>
      <c r="D54" s="59">
        <v>1595.4</v>
      </c>
      <c r="E54" s="57"/>
      <c r="F54" s="57"/>
      <c r="G54" s="57"/>
      <c r="H54" s="48"/>
    </row>
    <row r="55" spans="2:8" s="1" customFormat="1" ht="15">
      <c r="B55" s="55" t="s">
        <v>515</v>
      </c>
      <c r="C55" s="56" t="s">
        <v>136</v>
      </c>
      <c r="D55" s="58">
        <v>410</v>
      </c>
      <c r="E55" s="57"/>
      <c r="F55" s="57"/>
      <c r="G55" s="57"/>
      <c r="H55" s="48"/>
    </row>
    <row r="56" spans="2:8" s="1" customFormat="1" ht="15.75" thickBot="1">
      <c r="B56" s="55" t="s">
        <v>297</v>
      </c>
      <c r="C56" s="56" t="s">
        <v>154</v>
      </c>
      <c r="D56" s="57"/>
      <c r="E56" s="57"/>
      <c r="F56" s="59">
        <v>1185</v>
      </c>
      <c r="G56" s="57"/>
      <c r="H56" s="48"/>
    </row>
    <row r="57" spans="2:7" s="1" customFormat="1" ht="15">
      <c r="B57" s="98" t="s">
        <v>137</v>
      </c>
      <c r="C57" s="98"/>
      <c r="D57" s="60">
        <v>2210.4</v>
      </c>
      <c r="E57" s="47"/>
      <c r="F57" s="60">
        <v>4345</v>
      </c>
      <c r="G57" s="47"/>
    </row>
    <row r="58" spans="2:7" ht="15">
      <c r="B58" s="99" t="s">
        <v>20</v>
      </c>
      <c r="C58" s="99"/>
      <c r="D58" s="99"/>
      <c r="E58" s="99"/>
      <c r="F58" s="99"/>
      <c r="G58" s="61">
        <v>6555.4</v>
      </c>
    </row>
  </sheetData>
  <sheetProtection selectLockedCells="1" selectUnlockedCells="1"/>
  <mergeCells count="67">
    <mergeCell ref="B57:C57"/>
    <mergeCell ref="B58:F58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3.8515625" style="0" customWidth="1"/>
    <col min="3" max="3" width="38.28125" style="0" customWidth="1"/>
    <col min="4" max="4" width="14.421875" style="0" customWidth="1"/>
    <col min="5" max="5" width="14.57421875" style="0" customWidth="1"/>
    <col min="6" max="6" width="11.57421875" style="0" customWidth="1"/>
    <col min="7" max="8" width="8.7109375" style="0" customWidth="1"/>
    <col min="9" max="9" width="13.28125" style="0" customWidth="1"/>
    <col min="10" max="10" width="13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1957</v>
      </c>
    </row>
    <row r="7" spans="1:9" s="19" customFormat="1" ht="15">
      <c r="A7" s="19" t="s">
        <v>6</v>
      </c>
      <c r="C7" s="24">
        <v>126.8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9682.48</v>
      </c>
      <c r="F21" s="80"/>
      <c r="G21" s="80">
        <v>9643.17</v>
      </c>
      <c r="H21" s="80"/>
      <c r="I21" s="81">
        <f>SUM(E21-G21)</f>
        <v>39.30999999999949</v>
      </c>
      <c r="J21" s="81"/>
    </row>
    <row r="22" spans="1:10" s="19" customFormat="1" ht="45" customHeight="1">
      <c r="A22" s="31">
        <v>2</v>
      </c>
      <c r="B22" s="82" t="s">
        <v>13</v>
      </c>
      <c r="C22" s="82"/>
      <c r="D22" s="82"/>
      <c r="E22" s="83"/>
      <c r="F22" s="83"/>
      <c r="G22" s="83"/>
      <c r="H22" s="83"/>
      <c r="I22" s="84">
        <f>E22-G22</f>
        <v>0</v>
      </c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9682.48</v>
      </c>
      <c r="F23" s="81"/>
      <c r="G23" s="81">
        <f>SUM(G21:H22)</f>
        <v>9643.17</v>
      </c>
      <c r="H23" s="81"/>
      <c r="I23" s="81">
        <f>SUM(I21:J22)</f>
        <v>39.30999999999949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9">
        <f>G28*$C$7*12</f>
        <v>5690.784000000001</v>
      </c>
      <c r="J28" s="90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1278.144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3027.984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9996.912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3" spans="2:8" ht="20.25">
      <c r="B43" s="97" t="s">
        <v>125</v>
      </c>
      <c r="C43" s="97"/>
      <c r="D43" s="97"/>
      <c r="E43" s="97"/>
      <c r="F43" s="97"/>
      <c r="G43" s="97"/>
      <c r="H43" s="49"/>
    </row>
    <row r="45" spans="2:8" ht="18">
      <c r="B45" s="50" t="s">
        <v>672</v>
      </c>
      <c r="C45" s="48"/>
      <c r="D45" s="48"/>
      <c r="E45" s="48"/>
      <c r="F45" s="48"/>
      <c r="G45" s="48"/>
      <c r="H45" s="48"/>
    </row>
    <row r="47" spans="2:8" ht="18">
      <c r="B47" s="50" t="s">
        <v>268</v>
      </c>
      <c r="C47" s="48"/>
      <c r="D47" s="48"/>
      <c r="E47" s="48"/>
      <c r="F47" s="48"/>
      <c r="G47" s="48"/>
      <c r="H47" s="48"/>
    </row>
    <row r="48" ht="15.75" thickBot="1"/>
    <row r="49" spans="2:8" ht="68.25" thickBot="1"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2:8" ht="15.75" thickBot="1">
      <c r="B50" s="55" t="s">
        <v>515</v>
      </c>
      <c r="C50" s="56" t="s">
        <v>136</v>
      </c>
      <c r="D50" s="58">
        <v>410</v>
      </c>
      <c r="E50" s="57"/>
      <c r="F50" s="57"/>
      <c r="G50" s="57"/>
      <c r="H50" s="48"/>
    </row>
    <row r="51" spans="2:8" ht="15">
      <c r="B51" s="98" t="s">
        <v>137</v>
      </c>
      <c r="C51" s="98"/>
      <c r="D51" s="62">
        <v>410</v>
      </c>
      <c r="E51" s="47"/>
      <c r="F51" s="47"/>
      <c r="G51" s="47"/>
      <c r="H51" s="48"/>
    </row>
    <row r="52" spans="2:8" ht="15">
      <c r="B52" s="99" t="s">
        <v>20</v>
      </c>
      <c r="C52" s="99"/>
      <c r="D52" s="99"/>
      <c r="E52" s="99"/>
      <c r="F52" s="99"/>
      <c r="G52" s="63">
        <v>410</v>
      </c>
      <c r="H52" s="48"/>
    </row>
  </sheetData>
  <sheetProtection selectLockedCells="1" selectUnlockedCells="1"/>
  <mergeCells count="67">
    <mergeCell ref="B43:G43"/>
    <mergeCell ref="B51:C51"/>
    <mergeCell ref="B52:F52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1"/>
  <sheetViews>
    <sheetView tabSelected="1" zoomScale="70" zoomScaleNormal="70" zoomScalePageLayoutView="0" workbookViewId="0" topLeftCell="D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9921875" style="0" customWidth="1"/>
    <col min="9" max="9" width="11.140625" style="0" customWidth="1"/>
    <col min="10" max="10" width="11.421875" style="0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106.5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7">
        <v>6.26</v>
      </c>
      <c r="J12" s="67">
        <v>6.57</v>
      </c>
    </row>
    <row r="13" spans="8:10" s="19" customFormat="1" ht="15">
      <c r="H13" s="27"/>
      <c r="I13" s="28"/>
      <c r="J13" s="36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8132.36</v>
      </c>
      <c r="F21" s="80"/>
      <c r="G21" s="80">
        <v>8099.34</v>
      </c>
      <c r="H21" s="80"/>
      <c r="I21" s="81">
        <f>SUM(E21-G21)</f>
        <v>33.01999999999953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8132.36</v>
      </c>
      <c r="F23" s="81"/>
      <c r="G23" s="81">
        <f>SUM(G21:H22)</f>
        <v>8099.34</v>
      </c>
      <c r="H23" s="81"/>
      <c r="I23" s="81">
        <f>SUM(I21:J22)</f>
        <v>33.01999999999953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4779.72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1073.52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2543.2200000000003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8396.46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="1" customFormat="1" ht="15"/>
    <row r="41" spans="2:7" s="2" customFormat="1" ht="21" customHeight="1">
      <c r="B41" s="46"/>
      <c r="C41" s="46"/>
      <c r="D41" s="46"/>
      <c r="E41" s="46"/>
      <c r="F41" s="46"/>
      <c r="G41" s="46"/>
    </row>
    <row r="42" spans="2:8" s="1" customFormat="1" ht="20.25">
      <c r="B42" s="97" t="s">
        <v>125</v>
      </c>
      <c r="C42" s="97"/>
      <c r="D42" s="97"/>
      <c r="E42" s="97"/>
      <c r="F42" s="97"/>
      <c r="G42" s="97"/>
      <c r="H42" s="49"/>
    </row>
    <row r="43" s="1" customFormat="1" ht="18">
      <c r="B43" s="3"/>
    </row>
    <row r="44" spans="2:8" s="1" customFormat="1" ht="18">
      <c r="B44" s="50" t="s">
        <v>158</v>
      </c>
      <c r="C44" s="48"/>
      <c r="D44" s="48"/>
      <c r="E44" s="48"/>
      <c r="F44" s="48"/>
      <c r="G44" s="48"/>
      <c r="H44" s="48"/>
    </row>
    <row r="45" s="1" customFormat="1" ht="18">
      <c r="B45" s="3"/>
    </row>
    <row r="46" spans="2:8" s="1" customFormat="1" ht="18.75" thickBot="1">
      <c r="B46" s="50" t="s">
        <v>268</v>
      </c>
      <c r="C46" s="48"/>
      <c r="D46" s="48"/>
      <c r="E46" s="48"/>
      <c r="F46" s="48"/>
      <c r="G46" s="48"/>
      <c r="H46" s="48"/>
    </row>
    <row r="47" spans="2:8" s="1" customFormat="1" ht="39.75" customHeight="1" thickBot="1">
      <c r="B47" s="4"/>
      <c r="C47" s="5"/>
      <c r="D47" s="5"/>
      <c r="E47" s="5"/>
      <c r="F47" s="5"/>
      <c r="G47" s="6"/>
      <c r="H47" s="7"/>
    </row>
    <row r="48" spans="2:8" s="1" customFormat="1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s="1" customFormat="1" ht="15.75" thickBot="1">
      <c r="B49" s="55" t="s">
        <v>515</v>
      </c>
      <c r="C49" s="56" t="s">
        <v>136</v>
      </c>
      <c r="D49" s="58">
        <v>410</v>
      </c>
      <c r="E49" s="57"/>
      <c r="F49" s="57"/>
      <c r="G49" s="57"/>
      <c r="H49" s="48"/>
    </row>
    <row r="50" spans="2:8" s="1" customFormat="1" ht="15">
      <c r="B50" s="98" t="s">
        <v>137</v>
      </c>
      <c r="C50" s="98"/>
      <c r="D50" s="62">
        <v>410</v>
      </c>
      <c r="E50" s="47"/>
      <c r="F50" s="47"/>
      <c r="G50" s="47"/>
      <c r="H50" s="48"/>
    </row>
    <row r="51" spans="2:8" s="1" customFormat="1" ht="15">
      <c r="B51" s="99" t="s">
        <v>20</v>
      </c>
      <c r="C51" s="99"/>
      <c r="D51" s="99"/>
      <c r="E51" s="99"/>
      <c r="F51" s="99"/>
      <c r="G51" s="63">
        <v>410</v>
      </c>
      <c r="H51" s="48"/>
    </row>
    <row r="52" s="1" customFormat="1" ht="15"/>
    <row r="53" s="1" customFormat="1" ht="15"/>
  </sheetData>
  <sheetProtection selectLockedCells="1" selectUnlockedCells="1"/>
  <mergeCells count="67">
    <mergeCell ref="B42:G42"/>
    <mergeCell ref="B50:C50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B51:F51"/>
    <mergeCell ref="A1:J1"/>
    <mergeCell ref="C2:F2"/>
    <mergeCell ref="H2:J2"/>
    <mergeCell ref="A4:J4"/>
    <mergeCell ref="E6:G6"/>
    <mergeCell ref="E7:G7"/>
    <mergeCell ref="E8:G8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1.7109375" style="0" customWidth="1"/>
    <col min="7" max="7" width="14.140625" style="0" customWidth="1"/>
    <col min="8" max="8" width="6.8515625" style="0" customWidth="1"/>
    <col min="9" max="9" width="10.57421875" style="0" customWidth="1"/>
    <col min="10" max="10" width="11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59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1955</v>
      </c>
    </row>
    <row r="7" spans="1:9" s="19" customFormat="1" ht="15">
      <c r="A7" s="19" t="s">
        <v>6</v>
      </c>
      <c r="C7" s="24">
        <v>101.1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16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7720.04</v>
      </c>
      <c r="F21" s="80"/>
      <c r="G21" s="80">
        <v>8024.29</v>
      </c>
      <c r="H21" s="80"/>
      <c r="I21" s="81">
        <f>SUM(E21-G21)</f>
        <v>-304.25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7720.04</v>
      </c>
      <c r="F23" s="81"/>
      <c r="G23" s="81">
        <f>SUM(G21:H22)</f>
        <v>8024.29</v>
      </c>
      <c r="H23" s="81"/>
      <c r="I23" s="81">
        <f>SUM(I21:J22)</f>
        <v>-304.25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4537.3679999999995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1019.088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2414.268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7970.723999999999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160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276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.75" thickBot="1">
      <c r="A50" s="1"/>
      <c r="B50" s="55" t="s">
        <v>553</v>
      </c>
      <c r="C50" s="56" t="s">
        <v>136</v>
      </c>
      <c r="D50" s="58">
        <v>410</v>
      </c>
      <c r="E50" s="57"/>
      <c r="F50" s="57"/>
      <c r="G50" s="57"/>
      <c r="H50" s="48"/>
    </row>
    <row r="51" spans="1:8" ht="15">
      <c r="A51" s="1"/>
      <c r="B51" s="98" t="s">
        <v>137</v>
      </c>
      <c r="C51" s="98"/>
      <c r="D51" s="62">
        <v>615</v>
      </c>
      <c r="E51" s="47"/>
      <c r="F51" s="47"/>
      <c r="G51" s="47"/>
      <c r="H51" s="48"/>
    </row>
    <row r="52" spans="1:8" ht="15">
      <c r="A52" s="1"/>
      <c r="B52" s="99" t="s">
        <v>20</v>
      </c>
      <c r="C52" s="99"/>
      <c r="D52" s="99"/>
      <c r="E52" s="99"/>
      <c r="F52" s="99"/>
      <c r="G52" s="63">
        <v>615</v>
      </c>
      <c r="H52" s="48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1:C51"/>
    <mergeCell ref="B52:F52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3.28125" style="0" customWidth="1"/>
    <col min="7" max="7" width="8.8515625" style="0" customWidth="1"/>
    <col min="8" max="8" width="5.8515625" style="0" customWidth="1"/>
    <col min="9" max="9" width="11.421875" style="0" customWidth="1"/>
    <col min="10" max="10" width="12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1987</v>
      </c>
    </row>
    <row r="7" spans="1:9" s="19" customFormat="1" ht="15">
      <c r="A7" s="19" t="s">
        <v>6</v>
      </c>
      <c r="C7" s="24">
        <v>134.9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12.4</v>
      </c>
      <c r="J12" s="67">
        <v>13.02</v>
      </c>
    </row>
    <row r="13" spans="1:10" s="19" customFormat="1" ht="15">
      <c r="A13" s="19" t="s">
        <v>48</v>
      </c>
      <c r="G13" s="19" t="s">
        <v>12</v>
      </c>
      <c r="I13" s="36"/>
      <c r="J13" s="36"/>
    </row>
    <row r="14" spans="8:10" s="19" customFormat="1" ht="15">
      <c r="H14" s="27"/>
      <c r="I14" s="28"/>
      <c r="J14" s="25"/>
    </row>
    <row r="15" s="19" customFormat="1" ht="12.7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20407.68</v>
      </c>
      <c r="F21" s="80"/>
      <c r="G21" s="80">
        <v>20324.04</v>
      </c>
      <c r="H21" s="80"/>
      <c r="I21" s="81">
        <f>SUM(E21-G21)</f>
        <v>83.63999999999942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20407.68</v>
      </c>
      <c r="F23" s="81"/>
      <c r="G23" s="81">
        <f>SUM(G21:H22)</f>
        <v>20324.04</v>
      </c>
      <c r="H23" s="81"/>
      <c r="I23" s="81">
        <f>SUM(I21:J22)</f>
        <v>83.63999999999942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5.09</v>
      </c>
      <c r="H28" s="94"/>
      <c r="I28" s="81">
        <f>G28*$C$7*12</f>
        <v>8239.692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2.31</v>
      </c>
      <c r="H29" s="94"/>
      <c r="I29" s="81">
        <f>G29*$C$7*12</f>
        <v>3739.4280000000003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1359.792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2.03</v>
      </c>
      <c r="H32" s="94"/>
      <c r="I32" s="81">
        <f t="shared" si="0"/>
        <v>3286.1639999999998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744.648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469.452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356.136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2881.464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21076.775999999998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161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68.2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276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277</v>
      </c>
      <c r="C50" s="56" t="s">
        <v>278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466</v>
      </c>
      <c r="C51" s="56" t="s">
        <v>340</v>
      </c>
      <c r="D51" s="57"/>
      <c r="E51" s="59">
        <v>3555</v>
      </c>
      <c r="F51" s="57"/>
      <c r="G51" s="57"/>
      <c r="H51" s="48"/>
    </row>
    <row r="52" spans="1:8" ht="15">
      <c r="A52" s="1"/>
      <c r="B52" s="55" t="s">
        <v>545</v>
      </c>
      <c r="C52" s="56" t="s">
        <v>154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428</v>
      </c>
      <c r="C53" s="56" t="s">
        <v>184</v>
      </c>
      <c r="D53" s="57"/>
      <c r="E53" s="58">
        <v>395</v>
      </c>
      <c r="F53" s="57"/>
      <c r="G53" s="57"/>
      <c r="H53" s="48"/>
    </row>
    <row r="54" spans="1:8" ht="15.75" thickBot="1">
      <c r="A54" s="1"/>
      <c r="B54" s="55" t="s">
        <v>553</v>
      </c>
      <c r="C54" s="56" t="s">
        <v>136</v>
      </c>
      <c r="D54" s="58">
        <v>410</v>
      </c>
      <c r="E54" s="57"/>
      <c r="F54" s="57"/>
      <c r="G54" s="57"/>
      <c r="H54" s="48"/>
    </row>
    <row r="55" spans="1:8" ht="15">
      <c r="A55" s="1"/>
      <c r="B55" s="98" t="s">
        <v>137</v>
      </c>
      <c r="C55" s="98"/>
      <c r="D55" s="62">
        <v>615</v>
      </c>
      <c r="E55" s="60">
        <v>4345</v>
      </c>
      <c r="F55" s="62">
        <v>790</v>
      </c>
      <c r="G55" s="47"/>
      <c r="H55" s="48"/>
    </row>
    <row r="56" spans="1:8" ht="15">
      <c r="A56" s="1"/>
      <c r="B56" s="99" t="s">
        <v>20</v>
      </c>
      <c r="C56" s="99"/>
      <c r="D56" s="99"/>
      <c r="E56" s="99"/>
      <c r="F56" s="99"/>
      <c r="G56" s="61">
        <v>5750</v>
      </c>
      <c r="H56" s="48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5:C55"/>
    <mergeCell ref="B56:F56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140625" style="0" customWidth="1"/>
    <col min="6" max="6" width="12.421875" style="0" customWidth="1"/>
    <col min="7" max="7" width="14.7109375" style="0" customWidth="1"/>
    <col min="8" max="8" width="6.28125" style="0" customWidth="1"/>
    <col min="9" max="10" width="11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1970</v>
      </c>
    </row>
    <row r="7" spans="1:9" s="19" customFormat="1" ht="15">
      <c r="A7" s="19" t="s">
        <v>6</v>
      </c>
      <c r="C7" s="24">
        <v>323.9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1:10" s="19" customFormat="1" ht="15">
      <c r="A13" s="19" t="s">
        <v>47</v>
      </c>
      <c r="G13" s="19" t="s">
        <v>12</v>
      </c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30595.54</v>
      </c>
      <c r="F21" s="80"/>
      <c r="G21" s="80">
        <v>31913.97</v>
      </c>
      <c r="H21" s="80"/>
      <c r="I21" s="81">
        <f>SUM(E21-G21)</f>
        <v>-1318.4300000000003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30595.54</v>
      </c>
      <c r="F23" s="81"/>
      <c r="G23" s="81">
        <f>SUM(G21:H22)</f>
        <v>31913.97</v>
      </c>
      <c r="H23" s="81"/>
      <c r="I23" s="81">
        <f>SUM(I21:J22)</f>
        <v>-1318.4300000000003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3656.17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14497.764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3264.9119999999994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3264.9119999999994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1787.9279999999999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1166.04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855.096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3964.536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28801.188000000002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162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473</v>
      </c>
      <c r="C49" s="56" t="s">
        <v>139</v>
      </c>
      <c r="D49" s="57"/>
      <c r="E49" s="58">
        <v>395</v>
      </c>
      <c r="F49" s="57"/>
      <c r="G49" s="57"/>
      <c r="H49" s="48"/>
    </row>
    <row r="50" spans="1:8" ht="15">
      <c r="A50" s="1"/>
      <c r="B50" s="55" t="s">
        <v>399</v>
      </c>
      <c r="C50" s="56" t="s">
        <v>154</v>
      </c>
      <c r="D50" s="57"/>
      <c r="E50" s="57"/>
      <c r="F50" s="59">
        <v>1185</v>
      </c>
      <c r="G50" s="57"/>
      <c r="H50" s="48"/>
    </row>
    <row r="51" spans="1:8" ht="15">
      <c r="A51" s="1"/>
      <c r="B51" s="55" t="s">
        <v>276</v>
      </c>
      <c r="C51" s="56" t="s">
        <v>133</v>
      </c>
      <c r="D51" s="58">
        <v>205</v>
      </c>
      <c r="E51" s="57"/>
      <c r="F51" s="57"/>
      <c r="G51" s="57"/>
      <c r="H51" s="48"/>
    </row>
    <row r="52" spans="1:8" ht="15">
      <c r="A52" s="1"/>
      <c r="B52" s="55" t="s">
        <v>401</v>
      </c>
      <c r="C52" s="56" t="s">
        <v>139</v>
      </c>
      <c r="D52" s="57"/>
      <c r="E52" s="58">
        <v>592.5</v>
      </c>
      <c r="F52" s="57"/>
      <c r="G52" s="57"/>
      <c r="H52" s="48"/>
    </row>
    <row r="53" spans="1:8" ht="15">
      <c r="A53" s="1"/>
      <c r="B53" s="55" t="s">
        <v>409</v>
      </c>
      <c r="C53" s="56" t="s">
        <v>139</v>
      </c>
      <c r="D53" s="57"/>
      <c r="E53" s="58">
        <v>592.5</v>
      </c>
      <c r="F53" s="57"/>
      <c r="G53" s="57"/>
      <c r="H53" s="48"/>
    </row>
    <row r="54" spans="1:8" ht="15">
      <c r="A54" s="1"/>
      <c r="B54" s="55" t="s">
        <v>334</v>
      </c>
      <c r="C54" s="56" t="s">
        <v>157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416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422</v>
      </c>
      <c r="C56" s="56" t="s">
        <v>183</v>
      </c>
      <c r="D56" s="57"/>
      <c r="E56" s="57"/>
      <c r="F56" s="58">
        <v>395</v>
      </c>
      <c r="G56" s="57"/>
      <c r="H56" s="48"/>
    </row>
    <row r="57" spans="1:7" ht="15">
      <c r="A57" s="1"/>
      <c r="B57" s="55" t="s">
        <v>646</v>
      </c>
      <c r="C57" s="56" t="s">
        <v>655</v>
      </c>
      <c r="D57" s="57"/>
      <c r="E57" s="57"/>
      <c r="F57" s="58">
        <v>395</v>
      </c>
      <c r="G57" s="57"/>
    </row>
    <row r="58" spans="1:7" ht="15">
      <c r="A58" s="1"/>
      <c r="B58" s="55" t="s">
        <v>486</v>
      </c>
      <c r="C58" s="56" t="s">
        <v>183</v>
      </c>
      <c r="D58" s="57"/>
      <c r="E58" s="57"/>
      <c r="F58" s="58">
        <v>395</v>
      </c>
      <c r="G58" s="57"/>
    </row>
    <row r="59" spans="1:7" ht="15">
      <c r="A59" s="1"/>
      <c r="B59" s="55" t="s">
        <v>364</v>
      </c>
      <c r="C59" s="56" t="s">
        <v>653</v>
      </c>
      <c r="D59" s="59">
        <v>1010.4</v>
      </c>
      <c r="E59" s="57"/>
      <c r="F59" s="57"/>
      <c r="G59" s="57"/>
    </row>
    <row r="60" spans="1:7" ht="15">
      <c r="A60" s="1"/>
      <c r="B60" s="55" t="s">
        <v>586</v>
      </c>
      <c r="C60" s="56" t="s">
        <v>475</v>
      </c>
      <c r="D60" s="59">
        <v>1355</v>
      </c>
      <c r="E60" s="57"/>
      <c r="F60" s="57"/>
      <c r="G60" s="57"/>
    </row>
    <row r="61" spans="1:7" ht="15">
      <c r="A61" s="1"/>
      <c r="B61" s="55" t="s">
        <v>434</v>
      </c>
      <c r="C61" s="56" t="s">
        <v>528</v>
      </c>
      <c r="D61" s="59">
        <v>1427</v>
      </c>
      <c r="E61" s="57"/>
      <c r="F61" s="57"/>
      <c r="G61" s="57"/>
    </row>
    <row r="62" spans="1:7" ht="15">
      <c r="A62" s="1"/>
      <c r="B62" s="55" t="s">
        <v>365</v>
      </c>
      <c r="C62" s="56" t="s">
        <v>171</v>
      </c>
      <c r="D62" s="59">
        <v>1062.6</v>
      </c>
      <c r="E62" s="57"/>
      <c r="F62" s="57"/>
      <c r="G62" s="57"/>
    </row>
    <row r="63" spans="1:7" ht="15">
      <c r="A63" s="1"/>
      <c r="B63" s="55" t="s">
        <v>553</v>
      </c>
      <c r="C63" s="56" t="s">
        <v>136</v>
      </c>
      <c r="D63" s="58">
        <v>410</v>
      </c>
      <c r="E63" s="57"/>
      <c r="F63" s="57"/>
      <c r="G63" s="57"/>
    </row>
    <row r="64" spans="1:7" ht="15">
      <c r="A64" s="1"/>
      <c r="B64" s="55" t="s">
        <v>534</v>
      </c>
      <c r="C64" s="56" t="s">
        <v>653</v>
      </c>
      <c r="D64" s="59">
        <v>1391.5</v>
      </c>
      <c r="E64" s="57"/>
      <c r="F64" s="57"/>
      <c r="G64" s="57"/>
    </row>
    <row r="65" spans="1:7" ht="15.75" thickBot="1">
      <c r="A65" s="1"/>
      <c r="B65" s="55" t="s">
        <v>437</v>
      </c>
      <c r="C65" s="56" t="s">
        <v>142</v>
      </c>
      <c r="D65" s="58">
        <v>790</v>
      </c>
      <c r="E65" s="57"/>
      <c r="F65" s="57"/>
      <c r="G65" s="57"/>
    </row>
    <row r="66" spans="1:7" ht="15">
      <c r="A66" s="1"/>
      <c r="B66" s="98" t="s">
        <v>137</v>
      </c>
      <c r="C66" s="98"/>
      <c r="D66" s="60">
        <v>7651.5</v>
      </c>
      <c r="E66" s="60">
        <v>1580</v>
      </c>
      <c r="F66" s="60">
        <v>3950</v>
      </c>
      <c r="G66" s="47"/>
    </row>
    <row r="67" spans="1:7" ht="15">
      <c r="A67" s="1"/>
      <c r="B67" s="99" t="s">
        <v>20</v>
      </c>
      <c r="C67" s="99"/>
      <c r="D67" s="99"/>
      <c r="E67" s="99"/>
      <c r="F67" s="99"/>
      <c r="G67" s="61">
        <v>13181.5</v>
      </c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66:C66"/>
    <mergeCell ref="B67:F67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1956</v>
      </c>
    </row>
    <row r="7" spans="1:9" s="19" customFormat="1" ht="15">
      <c r="A7" s="19" t="s">
        <v>6</v>
      </c>
      <c r="C7" s="24">
        <v>116.4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2.7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21799.4</v>
      </c>
      <c r="F21" s="80"/>
      <c r="G21" s="80">
        <v>21709.77</v>
      </c>
      <c r="H21" s="80"/>
      <c r="I21" s="81">
        <f>SUM(E21-G21)</f>
        <v>89.63000000000102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21799.4</v>
      </c>
      <c r="F23" s="81"/>
      <c r="G23" s="81">
        <f>SUM(G21:H22)</f>
        <v>21709.77</v>
      </c>
      <c r="H23" s="81"/>
      <c r="I23" s="81">
        <f>SUM(I21:J22)</f>
        <v>89.63000000000102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8031.6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6159.888000000001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1466.64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3017.0880000000006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642.528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405.072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307.296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2486.304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22516.415999999997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167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384</v>
      </c>
      <c r="C49" s="56" t="s">
        <v>195</v>
      </c>
      <c r="D49" s="57"/>
      <c r="E49" s="57"/>
      <c r="F49" s="58">
        <v>771</v>
      </c>
      <c r="G49" s="57"/>
      <c r="H49" s="48"/>
    </row>
    <row r="50" spans="1:8" ht="15">
      <c r="A50" s="1"/>
      <c r="B50" s="55" t="s">
        <v>448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277</v>
      </c>
      <c r="C51" s="56" t="s">
        <v>278</v>
      </c>
      <c r="D51" s="57"/>
      <c r="E51" s="58">
        <v>395</v>
      </c>
      <c r="F51" s="57"/>
      <c r="G51" s="57"/>
      <c r="H51" s="48"/>
    </row>
    <row r="52" spans="1:8" ht="15">
      <c r="A52" s="1"/>
      <c r="B52" s="55" t="s">
        <v>290</v>
      </c>
      <c r="C52" s="56" t="s">
        <v>195</v>
      </c>
      <c r="D52" s="57"/>
      <c r="E52" s="57"/>
      <c r="F52" s="59">
        <v>1185</v>
      </c>
      <c r="G52" s="57"/>
      <c r="H52" s="48"/>
    </row>
    <row r="53" spans="1:8" ht="15">
      <c r="A53" s="1"/>
      <c r="B53" s="55" t="s">
        <v>428</v>
      </c>
      <c r="C53" s="56" t="s">
        <v>184</v>
      </c>
      <c r="D53" s="57"/>
      <c r="E53" s="58">
        <v>395</v>
      </c>
      <c r="F53" s="57"/>
      <c r="G53" s="57"/>
      <c r="H53" s="48"/>
    </row>
    <row r="54" spans="1:8" ht="15">
      <c r="A54" s="1"/>
      <c r="B54" s="55" t="s">
        <v>429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553</v>
      </c>
      <c r="C55" s="56" t="s">
        <v>136</v>
      </c>
      <c r="D55" s="58">
        <v>410</v>
      </c>
      <c r="E55" s="57"/>
      <c r="F55" s="57"/>
      <c r="G55" s="57"/>
      <c r="H55" s="48"/>
    </row>
    <row r="56" spans="1:8" ht="15.75" thickBot="1">
      <c r="A56" s="1"/>
      <c r="B56" s="55" t="s">
        <v>371</v>
      </c>
      <c r="C56" s="56" t="s">
        <v>180</v>
      </c>
      <c r="D56" s="57"/>
      <c r="E56" s="57"/>
      <c r="F56" s="58">
        <v>790</v>
      </c>
      <c r="G56" s="57"/>
      <c r="H56" s="48"/>
    </row>
    <row r="57" spans="1:7" ht="15">
      <c r="A57" s="1"/>
      <c r="B57" s="98" t="s">
        <v>137</v>
      </c>
      <c r="C57" s="98"/>
      <c r="D57" s="62">
        <v>615</v>
      </c>
      <c r="E57" s="62">
        <v>790</v>
      </c>
      <c r="F57" s="60">
        <v>3536</v>
      </c>
      <c r="G57" s="47"/>
    </row>
    <row r="58" spans="2:7" ht="15">
      <c r="B58" s="99" t="s">
        <v>20</v>
      </c>
      <c r="C58" s="99"/>
      <c r="D58" s="99"/>
      <c r="E58" s="99"/>
      <c r="F58" s="99"/>
      <c r="G58" s="61">
        <v>4941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7:C57"/>
    <mergeCell ref="B58:F58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tabSelected="1" zoomScale="70" zoomScaleNormal="70" zoomScalePageLayoutView="0" workbookViewId="0" topLeftCell="E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1956</v>
      </c>
    </row>
    <row r="7" spans="1:9" s="19" customFormat="1" ht="15">
      <c r="A7" s="19" t="s">
        <v>6</v>
      </c>
      <c r="C7" s="24">
        <v>115.2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21574.68</v>
      </c>
      <c r="F21" s="80"/>
      <c r="G21" s="80">
        <v>22373.2</v>
      </c>
      <c r="H21" s="80"/>
      <c r="I21" s="81">
        <f>SUM(E21-G21)</f>
        <v>-798.5200000000004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21574.68</v>
      </c>
      <c r="F23" s="81"/>
      <c r="G23" s="81">
        <f>SUM(G21:H22)</f>
        <v>22373.2</v>
      </c>
      <c r="H23" s="81"/>
      <c r="I23" s="81">
        <f>SUM(I21:J22)</f>
        <v>-798.5200000000004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7948.799999999999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6096.384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1451.52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2985.9840000000004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635.904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400.896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304.12800000000004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2460.672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22284.288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169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448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277</v>
      </c>
      <c r="C50" s="56" t="s">
        <v>278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466</v>
      </c>
      <c r="C51" s="56" t="s">
        <v>340</v>
      </c>
      <c r="D51" s="57"/>
      <c r="E51" s="59">
        <v>3555</v>
      </c>
      <c r="F51" s="57"/>
      <c r="G51" s="57"/>
      <c r="H51" s="48"/>
    </row>
    <row r="52" spans="1:8" ht="15.75" thickBot="1">
      <c r="A52" s="1"/>
      <c r="B52" s="55" t="s">
        <v>553</v>
      </c>
      <c r="C52" s="56" t="s">
        <v>136</v>
      </c>
      <c r="D52" s="58">
        <v>410</v>
      </c>
      <c r="E52" s="57"/>
      <c r="F52" s="57"/>
      <c r="G52" s="57"/>
      <c r="H52" s="48"/>
    </row>
    <row r="53" spans="1:8" ht="15">
      <c r="A53" s="1"/>
      <c r="B53" s="98" t="s">
        <v>137</v>
      </c>
      <c r="C53" s="98"/>
      <c r="D53" s="62">
        <v>615</v>
      </c>
      <c r="E53" s="60">
        <v>3950</v>
      </c>
      <c r="F53" s="47"/>
      <c r="G53" s="47"/>
      <c r="H53" s="48"/>
    </row>
    <row r="54" spans="1:8" ht="15">
      <c r="A54" s="1"/>
      <c r="B54" s="99" t="s">
        <v>20</v>
      </c>
      <c r="C54" s="99"/>
      <c r="D54" s="99"/>
      <c r="E54" s="99"/>
      <c r="F54" s="99"/>
      <c r="G54" s="61">
        <v>4565</v>
      </c>
      <c r="H54" s="48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4:F54"/>
    <mergeCell ref="A1:J1"/>
    <mergeCell ref="C2:F2"/>
    <mergeCell ref="H2:J2"/>
    <mergeCell ref="A4:J4"/>
    <mergeCell ref="E6:G6"/>
    <mergeCell ref="E7:G7"/>
    <mergeCell ref="E8:G8"/>
    <mergeCell ref="B42:G42"/>
    <mergeCell ref="B53:C53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00390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123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156.7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1:10" s="19" customFormat="1" ht="15">
      <c r="A13" s="19" t="s">
        <v>13</v>
      </c>
      <c r="G13" s="19" t="s">
        <v>12</v>
      </c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9430.66</v>
      </c>
      <c r="F21" s="80"/>
      <c r="G21" s="80">
        <v>6426.54</v>
      </c>
      <c r="H21" s="80"/>
      <c r="I21" s="81">
        <f>SUM(E21-G21)</f>
        <v>3004.12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9430.66</v>
      </c>
      <c r="F23" s="81"/>
      <c r="G23" s="81">
        <f>SUM(G21:H22)</f>
        <v>6426.54</v>
      </c>
      <c r="H23" s="81"/>
      <c r="I23" s="81">
        <f>SUM(I21:J22)</f>
        <v>3004.12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13963.53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7032.696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1579.5359999999998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3741.9959999999996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12354.228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="70" zoomScaleNormal="70" zoomScalePageLayoutView="0" workbookViewId="0" topLeftCell="D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1956</v>
      </c>
    </row>
    <row r="7" spans="1:9" s="19" customFormat="1" ht="15">
      <c r="A7" s="19" t="s">
        <v>6</v>
      </c>
      <c r="C7" s="24">
        <v>117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21911.84</v>
      </c>
      <c r="F21" s="80"/>
      <c r="G21" s="80">
        <v>21821.76</v>
      </c>
      <c r="H21" s="80"/>
      <c r="I21" s="81">
        <f>SUM(E21-G21)</f>
        <v>90.08000000000175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21911.84</v>
      </c>
      <c r="F23" s="81"/>
      <c r="G23" s="81">
        <f>SUM(G21:H22)</f>
        <v>21821.76</v>
      </c>
      <c r="H23" s="81"/>
      <c r="I23" s="81">
        <f>SUM(I21:J22)</f>
        <v>90.08000000000175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8073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6191.64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1474.2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3032.6400000000003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645.84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407.15999999999997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308.88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2499.12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22632.48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596</v>
      </c>
      <c r="C49" s="56" t="s">
        <v>154</v>
      </c>
      <c r="D49" s="57"/>
      <c r="E49" s="57"/>
      <c r="F49" s="58">
        <v>771</v>
      </c>
      <c r="G49" s="57"/>
      <c r="H49" s="48"/>
    </row>
    <row r="50" spans="1:8" ht="15">
      <c r="A50" s="1"/>
      <c r="B50" s="55" t="s">
        <v>394</v>
      </c>
      <c r="C50" s="56" t="s">
        <v>216</v>
      </c>
      <c r="D50" s="59">
        <v>1185</v>
      </c>
      <c r="E50" s="57"/>
      <c r="F50" s="57"/>
      <c r="G50" s="57"/>
      <c r="H50" s="48"/>
    </row>
    <row r="51" spans="1:8" ht="15">
      <c r="A51" s="1"/>
      <c r="B51" s="55" t="s">
        <v>276</v>
      </c>
      <c r="C51" s="56" t="s">
        <v>133</v>
      </c>
      <c r="D51" s="58">
        <v>205</v>
      </c>
      <c r="E51" s="57"/>
      <c r="F51" s="57"/>
      <c r="G51" s="57"/>
      <c r="H51" s="48"/>
    </row>
    <row r="52" spans="1:8" ht="15">
      <c r="A52" s="1"/>
      <c r="B52" s="55" t="s">
        <v>403</v>
      </c>
      <c r="C52" s="56" t="s">
        <v>234</v>
      </c>
      <c r="D52" s="58">
        <v>704.5</v>
      </c>
      <c r="E52" s="57"/>
      <c r="F52" s="57"/>
      <c r="G52" s="57"/>
      <c r="H52" s="48"/>
    </row>
    <row r="53" spans="1:8" ht="15">
      <c r="A53" s="1"/>
      <c r="B53" s="55" t="s">
        <v>277</v>
      </c>
      <c r="C53" s="56" t="s">
        <v>278</v>
      </c>
      <c r="D53" s="57"/>
      <c r="E53" s="58">
        <v>395</v>
      </c>
      <c r="F53" s="57"/>
      <c r="G53" s="57"/>
      <c r="H53" s="48"/>
    </row>
    <row r="54" spans="1:8" ht="15">
      <c r="A54" s="1"/>
      <c r="B54" s="55" t="s">
        <v>466</v>
      </c>
      <c r="C54" s="56" t="s">
        <v>340</v>
      </c>
      <c r="D54" s="57"/>
      <c r="E54" s="59">
        <v>3555</v>
      </c>
      <c r="F54" s="57"/>
      <c r="G54" s="57"/>
      <c r="H54" s="48"/>
    </row>
    <row r="55" spans="1:8" ht="15">
      <c r="A55" s="1"/>
      <c r="B55" s="55" t="s">
        <v>467</v>
      </c>
      <c r="C55" s="56" t="s">
        <v>234</v>
      </c>
      <c r="D55" s="59">
        <v>1604.6</v>
      </c>
      <c r="E55" s="57"/>
      <c r="F55" s="57"/>
      <c r="G55" s="57"/>
      <c r="H55" s="48"/>
    </row>
    <row r="56" spans="1:8" ht="15">
      <c r="A56" s="1"/>
      <c r="B56" s="55" t="s">
        <v>553</v>
      </c>
      <c r="C56" s="56" t="s">
        <v>136</v>
      </c>
      <c r="D56" s="58">
        <v>410</v>
      </c>
      <c r="E56" s="57"/>
      <c r="F56" s="57"/>
      <c r="G56" s="57"/>
      <c r="H56" s="48"/>
    </row>
    <row r="57" spans="1:7" ht="15.75" thickBot="1">
      <c r="A57" s="1"/>
      <c r="B57" s="55" t="s">
        <v>367</v>
      </c>
      <c r="C57" s="56" t="s">
        <v>517</v>
      </c>
      <c r="D57" s="59">
        <v>2118.9</v>
      </c>
      <c r="E57" s="57"/>
      <c r="F57" s="57"/>
      <c r="G57" s="57"/>
    </row>
    <row r="58" spans="1:7" ht="15">
      <c r="A58" s="1"/>
      <c r="B58" s="98" t="s">
        <v>137</v>
      </c>
      <c r="C58" s="98"/>
      <c r="D58" s="60">
        <v>6228</v>
      </c>
      <c r="E58" s="60">
        <v>3950</v>
      </c>
      <c r="F58" s="62">
        <v>771</v>
      </c>
      <c r="G58" s="47"/>
    </row>
    <row r="59" spans="1:7" ht="15">
      <c r="A59" s="1"/>
      <c r="B59" s="99" t="s">
        <v>20</v>
      </c>
      <c r="C59" s="99"/>
      <c r="D59" s="99"/>
      <c r="E59" s="99"/>
      <c r="F59" s="99"/>
      <c r="G59" s="61">
        <v>10949</v>
      </c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8:C58"/>
    <mergeCell ref="B59:F59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2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1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1987</v>
      </c>
    </row>
    <row r="7" spans="1:9" s="19" customFormat="1" ht="15">
      <c r="A7" s="19" t="s">
        <v>6</v>
      </c>
      <c r="C7" s="24">
        <v>569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111444.54</v>
      </c>
      <c r="F21" s="80"/>
      <c r="G21" s="80">
        <v>102139.61</v>
      </c>
      <c r="H21" s="80"/>
      <c r="I21" s="81">
        <f>SUM(E21-G21)</f>
        <v>9304.929999999993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111444.54</v>
      </c>
      <c r="F23" s="81"/>
      <c r="G23" s="81">
        <f>SUM(G21:H22)</f>
        <v>102139.61</v>
      </c>
      <c r="H23" s="81"/>
      <c r="I23" s="81">
        <f>SUM(I21:J22)</f>
        <v>9304.929999999993</v>
      </c>
      <c r="J23" s="81"/>
    </row>
    <row r="24" spans="1:10" s="19" customFormat="1" ht="20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46127.8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9">
        <f>G28*$C$7*12</f>
        <v>39261</v>
      </c>
      <c r="J28" s="90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30111.48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7169.400000000001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14748.480000000003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3140.88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1980.12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1502.16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12153.84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110067.35999999999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202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299</v>
      </c>
      <c r="C49" s="56" t="s">
        <v>154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385</v>
      </c>
      <c r="C50" s="56" t="s">
        <v>134</v>
      </c>
      <c r="D50" s="57"/>
      <c r="E50" s="58">
        <v>278</v>
      </c>
      <c r="F50" s="57"/>
      <c r="G50" s="57"/>
      <c r="H50" s="48"/>
    </row>
    <row r="51" spans="1:8" ht="15">
      <c r="A51" s="1"/>
      <c r="B51" s="55" t="s">
        <v>523</v>
      </c>
      <c r="C51" s="56" t="s">
        <v>185</v>
      </c>
      <c r="D51" s="57"/>
      <c r="E51" s="58">
        <v>556</v>
      </c>
      <c r="F51" s="57"/>
      <c r="G51" s="57"/>
      <c r="H51" s="48"/>
    </row>
    <row r="52" spans="1:8" ht="15">
      <c r="A52" s="1"/>
      <c r="B52" s="55" t="s">
        <v>561</v>
      </c>
      <c r="C52" s="56" t="s">
        <v>616</v>
      </c>
      <c r="D52" s="58">
        <v>410</v>
      </c>
      <c r="E52" s="57"/>
      <c r="F52" s="57"/>
      <c r="G52" s="57"/>
      <c r="H52" s="48"/>
    </row>
    <row r="53" spans="1:8" ht="15">
      <c r="A53" s="1"/>
      <c r="B53" s="55" t="s">
        <v>448</v>
      </c>
      <c r="C53" s="56" t="s">
        <v>606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276</v>
      </c>
      <c r="C54" s="56" t="s">
        <v>133</v>
      </c>
      <c r="D54" s="58">
        <v>205</v>
      </c>
      <c r="E54" s="57"/>
      <c r="F54" s="57"/>
      <c r="G54" s="57"/>
      <c r="H54" s="48"/>
    </row>
    <row r="55" spans="1:8" ht="15">
      <c r="A55" s="1"/>
      <c r="B55" s="55" t="s">
        <v>511</v>
      </c>
      <c r="C55" s="56" t="s">
        <v>606</v>
      </c>
      <c r="D55" s="58">
        <v>395</v>
      </c>
      <c r="E55" s="57"/>
      <c r="F55" s="57"/>
      <c r="G55" s="57"/>
      <c r="H55" s="48"/>
    </row>
    <row r="56" spans="1:8" ht="15">
      <c r="A56" s="1"/>
      <c r="B56" s="55" t="s">
        <v>277</v>
      </c>
      <c r="C56" s="56" t="s">
        <v>278</v>
      </c>
      <c r="D56" s="57"/>
      <c r="E56" s="58">
        <v>395</v>
      </c>
      <c r="F56" s="57"/>
      <c r="G56" s="57"/>
      <c r="H56" s="48"/>
    </row>
    <row r="57" spans="1:7" ht="15">
      <c r="A57" s="1"/>
      <c r="B57" s="55" t="s">
        <v>324</v>
      </c>
      <c r="C57" s="56" t="s">
        <v>337</v>
      </c>
      <c r="D57" s="57"/>
      <c r="E57" s="57"/>
      <c r="F57" s="58">
        <v>790</v>
      </c>
      <c r="G57" s="57"/>
    </row>
    <row r="58" spans="1:7" ht="15">
      <c r="A58" s="1"/>
      <c r="B58" s="55" t="s">
        <v>279</v>
      </c>
      <c r="C58" s="56" t="s">
        <v>139</v>
      </c>
      <c r="D58" s="57"/>
      <c r="E58" s="58">
        <v>790</v>
      </c>
      <c r="F58" s="57"/>
      <c r="G58" s="57"/>
    </row>
    <row r="59" spans="1:7" ht="15">
      <c r="A59" s="1"/>
      <c r="B59" s="55" t="s">
        <v>604</v>
      </c>
      <c r="C59" s="56" t="s">
        <v>154</v>
      </c>
      <c r="D59" s="57"/>
      <c r="E59" s="57"/>
      <c r="F59" s="58">
        <v>790</v>
      </c>
      <c r="G59" s="57"/>
    </row>
    <row r="60" spans="1:7" ht="15">
      <c r="A60" s="1"/>
      <c r="B60" s="55" t="s">
        <v>604</v>
      </c>
      <c r="C60" s="56" t="s">
        <v>156</v>
      </c>
      <c r="D60" s="57"/>
      <c r="E60" s="57"/>
      <c r="F60" s="58">
        <v>395</v>
      </c>
      <c r="G60" s="57"/>
    </row>
    <row r="61" spans="1:7" ht="15">
      <c r="A61" s="1"/>
      <c r="B61" s="55" t="s">
        <v>280</v>
      </c>
      <c r="C61" s="56" t="s">
        <v>325</v>
      </c>
      <c r="D61" s="57"/>
      <c r="E61" s="58">
        <v>395</v>
      </c>
      <c r="F61" s="57"/>
      <c r="G61" s="57"/>
    </row>
    <row r="62" spans="1:7" ht="15">
      <c r="A62" s="1"/>
      <c r="B62" s="55" t="s">
        <v>469</v>
      </c>
      <c r="C62" s="56" t="s">
        <v>225</v>
      </c>
      <c r="D62" s="57"/>
      <c r="E62" s="59">
        <v>1185</v>
      </c>
      <c r="F62" s="57"/>
      <c r="G62" s="57"/>
    </row>
    <row r="63" spans="1:7" ht="15">
      <c r="A63" s="1"/>
      <c r="B63" s="55" t="s">
        <v>282</v>
      </c>
      <c r="C63" s="56" t="s">
        <v>166</v>
      </c>
      <c r="D63" s="57"/>
      <c r="E63" s="57"/>
      <c r="F63" s="58">
        <v>395</v>
      </c>
      <c r="G63" s="57"/>
    </row>
    <row r="64" spans="1:7" ht="15">
      <c r="A64" s="1"/>
      <c r="B64" s="55" t="s">
        <v>282</v>
      </c>
      <c r="C64" s="56" t="s">
        <v>139</v>
      </c>
      <c r="D64" s="57"/>
      <c r="E64" s="58">
        <v>395</v>
      </c>
      <c r="F64" s="57"/>
      <c r="G64" s="57"/>
    </row>
    <row r="65" spans="1:7" ht="15">
      <c r="A65" s="1"/>
      <c r="B65" s="55" t="s">
        <v>466</v>
      </c>
      <c r="C65" s="56" t="s">
        <v>340</v>
      </c>
      <c r="D65" s="57"/>
      <c r="E65" s="59">
        <v>7110</v>
      </c>
      <c r="F65" s="57"/>
      <c r="G65" s="57"/>
    </row>
    <row r="66" spans="1:7" ht="15">
      <c r="A66" s="1"/>
      <c r="B66" s="55" t="s">
        <v>343</v>
      </c>
      <c r="C66" s="56" t="s">
        <v>654</v>
      </c>
      <c r="D66" s="57"/>
      <c r="E66" s="57"/>
      <c r="F66" s="58">
        <v>395</v>
      </c>
      <c r="G66" s="57"/>
    </row>
    <row r="67" spans="1:7" ht="15">
      <c r="A67" s="1"/>
      <c r="B67" s="55" t="s">
        <v>428</v>
      </c>
      <c r="C67" s="56" t="s">
        <v>184</v>
      </c>
      <c r="D67" s="57"/>
      <c r="E67" s="58">
        <v>395</v>
      </c>
      <c r="F67" s="57"/>
      <c r="G67" s="57"/>
    </row>
    <row r="68" spans="1:7" ht="15">
      <c r="A68" s="1"/>
      <c r="B68" s="55" t="s">
        <v>553</v>
      </c>
      <c r="C68" s="56" t="s">
        <v>136</v>
      </c>
      <c r="D68" s="58">
        <v>410</v>
      </c>
      <c r="E68" s="57"/>
      <c r="F68" s="57"/>
      <c r="G68" s="57"/>
    </row>
    <row r="69" spans="1:7" ht="15">
      <c r="A69" s="1"/>
      <c r="B69" s="55" t="s">
        <v>550</v>
      </c>
      <c r="C69" s="56" t="s">
        <v>139</v>
      </c>
      <c r="D69" s="57"/>
      <c r="E69" s="58">
        <v>790</v>
      </c>
      <c r="F69" s="57"/>
      <c r="G69" s="57"/>
    </row>
    <row r="70" spans="1:7" ht="15.75" thickBot="1">
      <c r="A70" s="1"/>
      <c r="B70" s="55" t="s">
        <v>471</v>
      </c>
      <c r="C70" s="56" t="s">
        <v>139</v>
      </c>
      <c r="D70" s="57"/>
      <c r="E70" s="58">
        <v>790</v>
      </c>
      <c r="F70" s="57"/>
      <c r="G70" s="57"/>
    </row>
    <row r="71" spans="1:7" ht="15">
      <c r="A71" s="1"/>
      <c r="B71" s="98" t="s">
        <v>137</v>
      </c>
      <c r="C71" s="98"/>
      <c r="D71" s="60">
        <v>1625</v>
      </c>
      <c r="E71" s="60">
        <v>13079</v>
      </c>
      <c r="F71" s="60">
        <v>3279</v>
      </c>
      <c r="G71" s="47"/>
    </row>
    <row r="72" spans="2:7" ht="15">
      <c r="B72" s="99" t="s">
        <v>20</v>
      </c>
      <c r="C72" s="99"/>
      <c r="D72" s="99"/>
      <c r="E72" s="99"/>
      <c r="F72" s="99"/>
      <c r="G72" s="61">
        <v>17983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71:C71"/>
    <mergeCell ref="B72:F72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57421875" style="0" customWidth="1"/>
    <col min="10" max="10" width="12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1955</v>
      </c>
    </row>
    <row r="7" spans="1:9" s="19" customFormat="1" ht="15">
      <c r="A7" s="19" t="s">
        <v>6</v>
      </c>
      <c r="C7" s="24">
        <v>114.5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7">
        <v>15.35</v>
      </c>
      <c r="J12" s="67">
        <v>16.12</v>
      </c>
    </row>
    <row r="13" spans="9:10" s="19" customFormat="1" ht="15">
      <c r="I13" s="36"/>
      <c r="J13" s="25"/>
    </row>
    <row r="14" spans="8:10" s="19" customFormat="1" ht="15">
      <c r="H14" s="27"/>
      <c r="I14" s="29"/>
      <c r="J14" s="25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21443.6</v>
      </c>
      <c r="F21" s="80"/>
      <c r="G21" s="80">
        <v>6717.18</v>
      </c>
      <c r="H21" s="80"/>
      <c r="I21" s="81">
        <f>SUM(E21-G21)</f>
        <v>14726.419999999998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21443.6</v>
      </c>
      <c r="F23" s="81"/>
      <c r="G23" s="81">
        <f>SUM(G21:H22)</f>
        <v>6717.18</v>
      </c>
      <c r="H23" s="81"/>
      <c r="I23" s="81">
        <f>SUM(I21:J22)</f>
        <v>14726.419999999998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67879.7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7900.5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6059.34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1442.7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2967.84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632.04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398.46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302.28000000000003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2445.7200000000003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22148.88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173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276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277</v>
      </c>
      <c r="C50" s="56" t="s">
        <v>278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621</v>
      </c>
      <c r="C51" s="56" t="s">
        <v>340</v>
      </c>
      <c r="D51" s="57"/>
      <c r="E51" s="59">
        <v>3555</v>
      </c>
      <c r="F51" s="57"/>
      <c r="G51" s="57"/>
      <c r="H51" s="48"/>
    </row>
    <row r="52" spans="1:8" ht="15">
      <c r="A52" s="1"/>
      <c r="B52" s="55" t="s">
        <v>428</v>
      </c>
      <c r="C52" s="56" t="s">
        <v>184</v>
      </c>
      <c r="D52" s="57"/>
      <c r="E52" s="58">
        <v>395</v>
      </c>
      <c r="F52" s="57"/>
      <c r="G52" s="57"/>
      <c r="H52" s="48"/>
    </row>
    <row r="53" spans="1:8" ht="15">
      <c r="A53" s="1"/>
      <c r="B53" s="55" t="s">
        <v>553</v>
      </c>
      <c r="C53" s="56" t="s">
        <v>136</v>
      </c>
      <c r="D53" s="58">
        <v>410</v>
      </c>
      <c r="E53" s="57"/>
      <c r="F53" s="57"/>
      <c r="G53" s="57"/>
      <c r="H53" s="48"/>
    </row>
    <row r="54" spans="1:8" ht="15.75" thickBot="1">
      <c r="A54" s="1"/>
      <c r="B54" s="55" t="s">
        <v>594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98" t="s">
        <v>137</v>
      </c>
      <c r="C55" s="98"/>
      <c r="D55" s="62">
        <v>615</v>
      </c>
      <c r="E55" s="60">
        <v>4345</v>
      </c>
      <c r="F55" s="62">
        <v>790</v>
      </c>
      <c r="G55" s="47"/>
      <c r="H55" s="48"/>
    </row>
    <row r="56" spans="1:8" ht="15">
      <c r="A56" s="1"/>
      <c r="B56" s="99" t="s">
        <v>20</v>
      </c>
      <c r="C56" s="99"/>
      <c r="D56" s="99"/>
      <c r="E56" s="99"/>
      <c r="F56" s="99"/>
      <c r="G56" s="61">
        <v>5750</v>
      </c>
      <c r="H56" s="48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55:C55"/>
    <mergeCell ref="B56:F56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87"/>
  <sheetViews>
    <sheetView tabSelected="1" zoomScale="70" zoomScaleNormal="70" zoomScalePageLayoutView="0" workbookViewId="0" topLeftCell="B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2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1969</v>
      </c>
    </row>
    <row r="7" spans="1:9" s="19" customFormat="1" ht="15">
      <c r="A7" s="19" t="s">
        <v>6</v>
      </c>
      <c r="C7" s="24">
        <v>326.9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8:10" s="19" customFormat="1" ht="15">
      <c r="H13" s="27"/>
      <c r="I13" s="29"/>
      <c r="J13" s="36"/>
    </row>
    <row r="14" spans="8:10" s="19" customFormat="1" ht="15">
      <c r="H14" s="27"/>
      <c r="I14" s="29"/>
      <c r="J14" s="36"/>
    </row>
    <row r="15" spans="8:10" s="19" customFormat="1" ht="13.5" customHeight="1">
      <c r="H15" s="36"/>
      <c r="I15" s="36"/>
      <c r="J15" s="29"/>
    </row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89152.52</v>
      </c>
      <c r="F21" s="80"/>
      <c r="G21" s="80">
        <v>94504.37</v>
      </c>
      <c r="H21" s="80"/>
      <c r="I21" s="81">
        <f>E21-G21</f>
        <v>-5351.849999999991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89152.52</v>
      </c>
      <c r="F23" s="81"/>
      <c r="G23" s="81">
        <f>SUM(G21:H22)</f>
        <v>94504.37</v>
      </c>
      <c r="H23" s="81"/>
      <c r="I23" s="81">
        <f>SUM(I21:J22)</f>
        <v>-5351.849999999991</v>
      </c>
      <c r="J23" s="81"/>
    </row>
    <row r="24" spans="1:10" s="19" customFormat="1" ht="1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27493.8</v>
      </c>
    </row>
    <row r="25" spans="1:9" s="19" customFormat="1" ht="15">
      <c r="A25" s="30" t="s">
        <v>21</v>
      </c>
      <c r="E25" s="44"/>
      <c r="G25" s="44"/>
      <c r="I25" s="44"/>
    </row>
    <row r="26" s="19" customFormat="1" ht="10.5" customHeight="1">
      <c r="B26" s="19" t="s">
        <v>120</v>
      </c>
    </row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22556.1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17299.548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4118.9400000000005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8473.248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1804.4879999999998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1137.6119999999999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863.0159999999998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6982.583999999999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63235.53600000001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8"/>
    </row>
    <row r="41" spans="1:7" ht="15">
      <c r="A41" s="1"/>
      <c r="B41" s="1"/>
      <c r="C41" s="1"/>
      <c r="D41" s="1"/>
      <c r="E41" s="1"/>
      <c r="F41" s="1"/>
      <c r="G41" s="1"/>
    </row>
    <row r="42" spans="1:7" ht="18">
      <c r="A42" s="1"/>
      <c r="B42" s="3"/>
      <c r="C42" s="1"/>
      <c r="D42" s="1"/>
      <c r="E42" s="1"/>
      <c r="F42" s="1"/>
      <c r="G42" s="1"/>
    </row>
    <row r="43" spans="1:8" ht="20.25">
      <c r="A43" s="1"/>
      <c r="B43" s="97" t="s">
        <v>125</v>
      </c>
      <c r="C43" s="97"/>
      <c r="D43" s="97"/>
      <c r="E43" s="97"/>
      <c r="F43" s="97"/>
      <c r="G43" s="97"/>
      <c r="H43" s="49"/>
    </row>
    <row r="44" spans="1:7" ht="18">
      <c r="A44" s="1"/>
      <c r="B44" s="3"/>
      <c r="C44" s="1"/>
      <c r="D44" s="1"/>
      <c r="E44" s="1"/>
      <c r="F44" s="1"/>
      <c r="G44" s="1"/>
    </row>
    <row r="45" spans="1:8" ht="18">
      <c r="A45" s="1"/>
      <c r="B45" s="50" t="s">
        <v>205</v>
      </c>
      <c r="C45" s="48"/>
      <c r="D45" s="48"/>
      <c r="E45" s="48"/>
      <c r="F45" s="48"/>
      <c r="G45" s="48"/>
      <c r="H45" s="48"/>
    </row>
    <row r="46" spans="1:8" ht="18">
      <c r="A46" s="1"/>
      <c r="B46" s="50"/>
      <c r="C46" s="48"/>
      <c r="D46" s="48"/>
      <c r="E46" s="48"/>
      <c r="F46" s="48"/>
      <c r="G46" s="48"/>
      <c r="H46" s="48"/>
    </row>
    <row r="47" spans="1:8" ht="18">
      <c r="A47" s="1"/>
      <c r="B47" s="50" t="s">
        <v>268</v>
      </c>
      <c r="C47" s="48"/>
      <c r="D47" s="48"/>
      <c r="E47" s="48"/>
      <c r="F47" s="48"/>
      <c r="G47" s="48"/>
      <c r="H47" s="48"/>
    </row>
    <row r="48" spans="1:8" ht="18.75" thickBot="1">
      <c r="A48" s="1"/>
      <c r="B48" s="50"/>
      <c r="C48" s="48"/>
      <c r="D48" s="48"/>
      <c r="E48" s="48"/>
      <c r="F48" s="48"/>
      <c r="G48" s="48"/>
      <c r="H48" s="48"/>
    </row>
    <row r="49" spans="1:8" ht="34.5" thickBot="1">
      <c r="A49" s="1"/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1:8" ht="15">
      <c r="A50" s="1"/>
      <c r="B50" s="55" t="s">
        <v>596</v>
      </c>
      <c r="C50" s="56" t="s">
        <v>154</v>
      </c>
      <c r="D50" s="57"/>
      <c r="E50" s="57"/>
      <c r="F50" s="58">
        <v>514</v>
      </c>
      <c r="G50" s="57"/>
      <c r="H50" s="48"/>
    </row>
    <row r="51" spans="1:8" ht="15">
      <c r="A51" s="1"/>
      <c r="B51" s="55" t="s">
        <v>303</v>
      </c>
      <c r="C51" s="56" t="s">
        <v>206</v>
      </c>
      <c r="D51" s="57"/>
      <c r="E51" s="58">
        <v>750</v>
      </c>
      <c r="F51" s="57"/>
      <c r="G51" s="57"/>
      <c r="H51" s="48"/>
    </row>
    <row r="52" spans="1:8" ht="15">
      <c r="A52" s="1"/>
      <c r="B52" s="55" t="s">
        <v>305</v>
      </c>
      <c r="C52" s="56" t="s">
        <v>209</v>
      </c>
      <c r="D52" s="58">
        <v>816.7</v>
      </c>
      <c r="E52" s="57"/>
      <c r="F52" s="57"/>
      <c r="G52" s="57"/>
      <c r="H52" s="48"/>
    </row>
    <row r="53" spans="1:8" ht="15">
      <c r="A53" s="1"/>
      <c r="B53" s="55" t="s">
        <v>614</v>
      </c>
      <c r="C53" s="56" t="s">
        <v>157</v>
      </c>
      <c r="D53" s="57"/>
      <c r="E53" s="57"/>
      <c r="F53" s="59">
        <v>1185</v>
      </c>
      <c r="G53" s="57"/>
      <c r="H53" s="48"/>
    </row>
    <row r="54" spans="1:8" ht="15">
      <c r="A54" s="1"/>
      <c r="B54" s="55" t="s">
        <v>599</v>
      </c>
      <c r="C54" s="56" t="s">
        <v>206</v>
      </c>
      <c r="D54" s="57"/>
      <c r="E54" s="59">
        <v>3140</v>
      </c>
      <c r="F54" s="57"/>
      <c r="G54" s="57"/>
      <c r="H54" s="48"/>
    </row>
    <row r="55" spans="1:8" ht="15">
      <c r="A55" s="1"/>
      <c r="B55" s="55" t="s">
        <v>602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395</v>
      </c>
      <c r="C56" s="56" t="s">
        <v>206</v>
      </c>
      <c r="D56" s="57"/>
      <c r="E56" s="59">
        <v>3140</v>
      </c>
      <c r="F56" s="57"/>
      <c r="G56" s="57"/>
      <c r="H56" s="48"/>
    </row>
    <row r="57" spans="1:8" ht="15">
      <c r="A57" s="1"/>
      <c r="B57" s="55" t="s">
        <v>446</v>
      </c>
      <c r="C57" s="56" t="s">
        <v>154</v>
      </c>
      <c r="D57" s="57"/>
      <c r="E57" s="57"/>
      <c r="F57" s="58">
        <v>790</v>
      </c>
      <c r="G57" s="57"/>
      <c r="H57" s="48"/>
    </row>
    <row r="58" spans="1:7" ht="15">
      <c r="A58" s="1"/>
      <c r="B58" s="55" t="s">
        <v>447</v>
      </c>
      <c r="C58" s="56" t="s">
        <v>156</v>
      </c>
      <c r="D58" s="57"/>
      <c r="E58" s="57"/>
      <c r="F58" s="58">
        <v>790</v>
      </c>
      <c r="G58" s="57"/>
    </row>
    <row r="59" spans="1:7" ht="15">
      <c r="A59" s="1"/>
      <c r="B59" s="55" t="s">
        <v>448</v>
      </c>
      <c r="C59" s="56" t="s">
        <v>133</v>
      </c>
      <c r="D59" s="58">
        <v>205</v>
      </c>
      <c r="E59" s="57"/>
      <c r="F59" s="57"/>
      <c r="G59" s="57"/>
    </row>
    <row r="60" spans="1:7" ht="15">
      <c r="A60" s="1"/>
      <c r="B60" s="55" t="s">
        <v>322</v>
      </c>
      <c r="C60" s="56" t="s">
        <v>206</v>
      </c>
      <c r="D60" s="57"/>
      <c r="E60" s="59">
        <v>3768</v>
      </c>
      <c r="F60" s="57"/>
      <c r="G60" s="57"/>
    </row>
    <row r="61" spans="1:7" ht="15">
      <c r="A61" s="1"/>
      <c r="B61" s="55" t="s">
        <v>453</v>
      </c>
      <c r="C61" s="56" t="s">
        <v>151</v>
      </c>
      <c r="D61" s="59">
        <v>1016</v>
      </c>
      <c r="E61" s="57"/>
      <c r="F61" s="57"/>
      <c r="G61" s="57"/>
    </row>
    <row r="62" spans="1:7" ht="15">
      <c r="A62" s="1"/>
      <c r="B62" s="55" t="s">
        <v>513</v>
      </c>
      <c r="C62" s="56" t="s">
        <v>156</v>
      </c>
      <c r="D62" s="57"/>
      <c r="E62" s="57"/>
      <c r="F62" s="58">
        <v>790</v>
      </c>
      <c r="G62" s="57"/>
    </row>
    <row r="63" spans="1:7" ht="15">
      <c r="A63" s="1"/>
      <c r="B63" s="55" t="s">
        <v>277</v>
      </c>
      <c r="C63" s="56" t="s">
        <v>278</v>
      </c>
      <c r="D63" s="57"/>
      <c r="E63" s="58">
        <v>395</v>
      </c>
      <c r="F63" s="57"/>
      <c r="G63" s="57"/>
    </row>
    <row r="64" spans="1:7" ht="15">
      <c r="A64" s="1"/>
      <c r="B64" s="55" t="s">
        <v>619</v>
      </c>
      <c r="C64" s="56" t="s">
        <v>156</v>
      </c>
      <c r="D64" s="57"/>
      <c r="E64" s="57"/>
      <c r="F64" s="58">
        <v>395</v>
      </c>
      <c r="G64" s="57"/>
    </row>
    <row r="65" spans="1:7" ht="15">
      <c r="A65" s="1"/>
      <c r="B65" s="55" t="s">
        <v>407</v>
      </c>
      <c r="C65" s="56" t="s">
        <v>206</v>
      </c>
      <c r="D65" s="57"/>
      <c r="E65" s="59">
        <v>4396</v>
      </c>
      <c r="F65" s="57"/>
      <c r="G65" s="57"/>
    </row>
    <row r="66" spans="1:7" ht="15">
      <c r="A66" s="1"/>
      <c r="B66" s="55" t="s">
        <v>329</v>
      </c>
      <c r="C66" s="56" t="s">
        <v>283</v>
      </c>
      <c r="D66" s="58">
        <v>790</v>
      </c>
      <c r="E66" s="57"/>
      <c r="F66" s="57"/>
      <c r="G66" s="57"/>
    </row>
    <row r="67" spans="1:7" ht="15">
      <c r="A67" s="1"/>
      <c r="B67" s="55" t="s">
        <v>411</v>
      </c>
      <c r="C67" s="56" t="s">
        <v>209</v>
      </c>
      <c r="D67" s="58">
        <v>555</v>
      </c>
      <c r="E67" s="57"/>
      <c r="F67" s="57"/>
      <c r="G67" s="57"/>
    </row>
    <row r="68" spans="1:7" ht="15">
      <c r="A68" s="1"/>
      <c r="B68" s="55" t="s">
        <v>338</v>
      </c>
      <c r="C68" s="56" t="s">
        <v>209</v>
      </c>
      <c r="D68" s="58">
        <v>517</v>
      </c>
      <c r="E68" s="57"/>
      <c r="F68" s="57"/>
      <c r="G68" s="57"/>
    </row>
    <row r="69" spans="1:7" ht="15">
      <c r="A69" s="1"/>
      <c r="B69" s="55" t="s">
        <v>652</v>
      </c>
      <c r="C69" s="56" t="s">
        <v>206</v>
      </c>
      <c r="D69" s="57"/>
      <c r="E69" s="59">
        <v>5652</v>
      </c>
      <c r="F69" s="57"/>
      <c r="G69" s="57"/>
    </row>
    <row r="70" spans="1:7" ht="15">
      <c r="A70" s="1"/>
      <c r="B70" s="55" t="s">
        <v>413</v>
      </c>
      <c r="C70" s="56" t="s">
        <v>209</v>
      </c>
      <c r="D70" s="58">
        <v>494.4</v>
      </c>
      <c r="E70" s="57"/>
      <c r="F70" s="57"/>
      <c r="G70" s="57"/>
    </row>
    <row r="71" spans="1:7" ht="15">
      <c r="A71" s="1"/>
      <c r="B71" s="55" t="s">
        <v>483</v>
      </c>
      <c r="C71" s="56" t="s">
        <v>154</v>
      </c>
      <c r="D71" s="57"/>
      <c r="E71" s="57"/>
      <c r="F71" s="58">
        <v>790</v>
      </c>
      <c r="G71" s="57"/>
    </row>
    <row r="72" spans="1:7" ht="15">
      <c r="A72" s="1"/>
      <c r="B72" s="55" t="s">
        <v>493</v>
      </c>
      <c r="C72" s="56" t="s">
        <v>340</v>
      </c>
      <c r="D72" s="57"/>
      <c r="E72" s="59">
        <v>7110</v>
      </c>
      <c r="F72" s="57"/>
      <c r="G72" s="57"/>
    </row>
    <row r="73" spans="1:7" ht="15">
      <c r="A73" s="1"/>
      <c r="B73" s="55" t="s">
        <v>286</v>
      </c>
      <c r="C73" s="56" t="s">
        <v>653</v>
      </c>
      <c r="D73" s="58">
        <v>405</v>
      </c>
      <c r="E73" s="57"/>
      <c r="F73" s="57"/>
      <c r="G73" s="57"/>
    </row>
    <row r="74" spans="1:7" ht="15">
      <c r="A74" s="1"/>
      <c r="B74" s="55" t="s">
        <v>287</v>
      </c>
      <c r="C74" s="56" t="s">
        <v>206</v>
      </c>
      <c r="D74" s="57"/>
      <c r="E74" s="59">
        <v>3768</v>
      </c>
      <c r="F74" s="57"/>
      <c r="G74" s="57"/>
    </row>
    <row r="75" spans="1:7" ht="15">
      <c r="A75" s="1"/>
      <c r="B75" s="55" t="s">
        <v>419</v>
      </c>
      <c r="C75" s="56" t="s">
        <v>154</v>
      </c>
      <c r="D75" s="57"/>
      <c r="E75" s="57"/>
      <c r="F75" s="58">
        <v>790</v>
      </c>
      <c r="G75" s="57"/>
    </row>
    <row r="76" spans="1:7" ht="15">
      <c r="A76" s="1"/>
      <c r="B76" s="55" t="s">
        <v>583</v>
      </c>
      <c r="C76" s="56" t="s">
        <v>206</v>
      </c>
      <c r="D76" s="57"/>
      <c r="E76" s="59">
        <v>3140</v>
      </c>
      <c r="F76" s="57"/>
      <c r="G76" s="57"/>
    </row>
    <row r="77" spans="1:7" ht="15">
      <c r="A77" s="1"/>
      <c r="B77" s="55" t="s">
        <v>545</v>
      </c>
      <c r="C77" s="56" t="s">
        <v>154</v>
      </c>
      <c r="D77" s="57"/>
      <c r="E77" s="57"/>
      <c r="F77" s="58">
        <v>790</v>
      </c>
      <c r="G77" s="57"/>
    </row>
    <row r="78" spans="1:7" ht="15">
      <c r="A78" s="1"/>
      <c r="B78" s="55" t="s">
        <v>428</v>
      </c>
      <c r="C78" s="56" t="s">
        <v>184</v>
      </c>
      <c r="D78" s="57"/>
      <c r="E78" s="58">
        <v>395</v>
      </c>
      <c r="F78" s="57"/>
      <c r="G78" s="57"/>
    </row>
    <row r="79" spans="2:7" ht="15">
      <c r="B79" s="55" t="s">
        <v>547</v>
      </c>
      <c r="C79" s="56" t="s">
        <v>206</v>
      </c>
      <c r="D79" s="57"/>
      <c r="E79" s="59">
        <v>3140</v>
      </c>
      <c r="F79" s="57"/>
      <c r="G79" s="57"/>
    </row>
    <row r="80" spans="2:7" ht="15">
      <c r="B80" s="55" t="s">
        <v>553</v>
      </c>
      <c r="C80" s="56" t="s">
        <v>136</v>
      </c>
      <c r="D80" s="58">
        <v>410</v>
      </c>
      <c r="E80" s="57"/>
      <c r="F80" s="57"/>
      <c r="G80" s="57"/>
    </row>
    <row r="81" spans="2:7" ht="15">
      <c r="B81" s="55" t="s">
        <v>615</v>
      </c>
      <c r="C81" s="56" t="s">
        <v>141</v>
      </c>
      <c r="D81" s="57"/>
      <c r="E81" s="58">
        <v>395</v>
      </c>
      <c r="F81" s="57"/>
      <c r="G81" s="57"/>
    </row>
    <row r="82" spans="2:7" ht="15">
      <c r="B82" s="55" t="s">
        <v>366</v>
      </c>
      <c r="C82" s="56" t="s">
        <v>206</v>
      </c>
      <c r="D82" s="57"/>
      <c r="E82" s="59">
        <v>6280</v>
      </c>
      <c r="F82" s="57"/>
      <c r="G82" s="57"/>
    </row>
    <row r="83" spans="2:7" ht="15">
      <c r="B83" s="55" t="s">
        <v>375</v>
      </c>
      <c r="C83" s="56" t="s">
        <v>206</v>
      </c>
      <c r="D83" s="57"/>
      <c r="E83" s="59">
        <v>3768</v>
      </c>
      <c r="F83" s="57"/>
      <c r="G83" s="57"/>
    </row>
    <row r="84" spans="2:7" ht="15">
      <c r="B84" s="55" t="s">
        <v>476</v>
      </c>
      <c r="C84" s="56" t="s">
        <v>156</v>
      </c>
      <c r="D84" s="57"/>
      <c r="E84" s="57"/>
      <c r="F84" s="58">
        <v>790</v>
      </c>
      <c r="G84" s="57"/>
    </row>
    <row r="85" spans="2:7" ht="15.75" thickBot="1">
      <c r="B85" s="55" t="s">
        <v>510</v>
      </c>
      <c r="C85" s="56" t="s">
        <v>206</v>
      </c>
      <c r="D85" s="57"/>
      <c r="E85" s="59">
        <v>3768</v>
      </c>
      <c r="F85" s="57"/>
      <c r="G85" s="57"/>
    </row>
    <row r="86" spans="2:7" ht="15">
      <c r="B86" s="98" t="s">
        <v>137</v>
      </c>
      <c r="C86" s="98"/>
      <c r="D86" s="60">
        <v>5209.1</v>
      </c>
      <c r="E86" s="60">
        <v>53005</v>
      </c>
      <c r="F86" s="60">
        <v>8414</v>
      </c>
      <c r="G86" s="47"/>
    </row>
    <row r="87" spans="2:7" ht="15">
      <c r="B87" s="99" t="s">
        <v>20</v>
      </c>
      <c r="C87" s="99"/>
      <c r="D87" s="99"/>
      <c r="E87" s="99"/>
      <c r="F87" s="99"/>
      <c r="G87" s="61">
        <v>66628.1</v>
      </c>
    </row>
  </sheetData>
  <sheetProtection selectLockedCells="1" selectUnlockedCells="1"/>
  <mergeCells count="67"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G34:H34"/>
    <mergeCell ref="I34:J34"/>
    <mergeCell ref="B35:E35"/>
    <mergeCell ref="G35:H35"/>
    <mergeCell ref="I35:J35"/>
    <mergeCell ref="B34:E34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43:G4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86:C86"/>
    <mergeCell ref="B87:F87"/>
    <mergeCell ref="A1:J1"/>
    <mergeCell ref="C2:F2"/>
    <mergeCell ref="H2:J2"/>
    <mergeCell ref="A4:J4"/>
    <mergeCell ref="E6:G6"/>
    <mergeCell ref="E7:G7"/>
    <mergeCell ref="E8:G8"/>
    <mergeCell ref="A10:J1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tabSelected="1" zoomScale="70" zoomScaleNormal="70" zoomScalePageLayoutView="0" workbookViewId="0" topLeftCell="E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1.8515625" style="0" customWidth="1"/>
    <col min="10" max="10" width="12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1956</v>
      </c>
    </row>
    <row r="7" spans="1:9" s="19" customFormat="1" ht="15">
      <c r="A7" s="19" t="s">
        <v>6</v>
      </c>
      <c r="C7" s="24">
        <v>115.5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1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21630.88</v>
      </c>
      <c r="F21" s="80"/>
      <c r="G21" s="80">
        <v>21541.95</v>
      </c>
      <c r="H21" s="80"/>
      <c r="I21" s="81">
        <f>SUM(E21-G21)</f>
        <v>88.93000000000029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21630.88</v>
      </c>
      <c r="F23" s="81"/>
      <c r="G23" s="81">
        <f>SUM(G21:H22)</f>
        <v>21541.95</v>
      </c>
      <c r="H23" s="81"/>
      <c r="I23" s="81">
        <f>SUM(I21:J22)</f>
        <v>88.93000000000029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7969.5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6112.26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1455.3000000000002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2993.76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637.5600000000001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401.93999999999994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304.92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2467.08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22342.32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8">
      <c r="A42" s="1"/>
      <c r="B42" s="3"/>
      <c r="C42" s="1"/>
      <c r="D42" s="1"/>
      <c r="E42" s="1"/>
      <c r="F42" s="1"/>
      <c r="G42" s="1"/>
    </row>
    <row r="43" spans="1:8" ht="20.25">
      <c r="A43" s="1"/>
      <c r="B43" s="97" t="s">
        <v>125</v>
      </c>
      <c r="C43" s="97"/>
      <c r="D43" s="97"/>
      <c r="E43" s="97"/>
      <c r="F43" s="97"/>
      <c r="G43" s="97"/>
      <c r="H43" s="49"/>
    </row>
    <row r="44" spans="1:7" ht="18">
      <c r="A44" s="1"/>
      <c r="B44" s="3"/>
      <c r="C44" s="1"/>
      <c r="D44" s="1"/>
      <c r="E44" s="1"/>
      <c r="F44" s="1"/>
      <c r="G44" s="1"/>
    </row>
    <row r="45" spans="1:8" ht="18">
      <c r="A45" s="1"/>
      <c r="B45" s="50" t="s">
        <v>210</v>
      </c>
      <c r="C45" s="48"/>
      <c r="D45" s="48"/>
      <c r="E45" s="48"/>
      <c r="F45" s="48"/>
      <c r="G45" s="48"/>
      <c r="H45" s="48"/>
    </row>
    <row r="46" spans="1:8" ht="18">
      <c r="A46" s="1"/>
      <c r="B46" s="50"/>
      <c r="C46" s="48"/>
      <c r="D46" s="48"/>
      <c r="E46" s="48"/>
      <c r="F46" s="48"/>
      <c r="G46" s="48"/>
      <c r="H46" s="48"/>
    </row>
    <row r="47" spans="1:8" ht="18">
      <c r="A47" s="1"/>
      <c r="B47" s="50" t="s">
        <v>268</v>
      </c>
      <c r="C47" s="48"/>
      <c r="D47" s="48"/>
      <c r="E47" s="48"/>
      <c r="F47" s="48"/>
      <c r="G47" s="48"/>
      <c r="H47" s="48"/>
    </row>
    <row r="48" spans="1:8" ht="18.75" thickBot="1">
      <c r="A48" s="1"/>
      <c r="B48" s="50"/>
      <c r="C48" s="48"/>
      <c r="D48" s="48"/>
      <c r="E48" s="48"/>
      <c r="F48" s="48"/>
      <c r="G48" s="48"/>
      <c r="H48" s="48"/>
    </row>
    <row r="49" spans="1:8" ht="34.5" thickBot="1">
      <c r="A49" s="1"/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1:8" ht="15">
      <c r="A50" s="1"/>
      <c r="B50" s="55" t="s">
        <v>276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491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282</v>
      </c>
      <c r="C52" s="56" t="s">
        <v>154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341</v>
      </c>
      <c r="C53" s="56" t="s">
        <v>209</v>
      </c>
      <c r="D53" s="58">
        <v>908.8</v>
      </c>
      <c r="E53" s="57"/>
      <c r="F53" s="57"/>
      <c r="G53" s="57"/>
      <c r="H53" s="48"/>
    </row>
    <row r="54" spans="1:8" ht="15">
      <c r="A54" s="1"/>
      <c r="B54" s="55" t="s">
        <v>341</v>
      </c>
      <c r="C54" s="56" t="s">
        <v>475</v>
      </c>
      <c r="D54" s="58">
        <v>608.5</v>
      </c>
      <c r="E54" s="57"/>
      <c r="F54" s="57"/>
      <c r="G54" s="57"/>
      <c r="H54" s="48"/>
    </row>
    <row r="55" spans="1:8" ht="15">
      <c r="A55" s="1"/>
      <c r="B55" s="55" t="s">
        <v>342</v>
      </c>
      <c r="C55" s="56" t="s">
        <v>517</v>
      </c>
      <c r="D55" s="58">
        <v>889.4</v>
      </c>
      <c r="E55" s="57"/>
      <c r="F55" s="57"/>
      <c r="G55" s="57"/>
      <c r="H55" s="48"/>
    </row>
    <row r="56" spans="1:8" ht="15">
      <c r="A56" s="1"/>
      <c r="B56" s="55" t="s">
        <v>483</v>
      </c>
      <c r="C56" s="56" t="s">
        <v>517</v>
      </c>
      <c r="D56" s="59">
        <v>1284.4</v>
      </c>
      <c r="E56" s="57"/>
      <c r="F56" s="57"/>
      <c r="G56" s="57"/>
      <c r="H56" s="48"/>
    </row>
    <row r="57" spans="1:8" ht="15">
      <c r="A57" s="1"/>
      <c r="B57" s="55" t="s">
        <v>621</v>
      </c>
      <c r="C57" s="56" t="s">
        <v>340</v>
      </c>
      <c r="D57" s="57"/>
      <c r="E57" s="59">
        <v>3555</v>
      </c>
      <c r="F57" s="57"/>
      <c r="G57" s="57"/>
      <c r="H57" s="48"/>
    </row>
    <row r="58" spans="1:7" ht="15">
      <c r="A58" s="1"/>
      <c r="B58" s="55" t="s">
        <v>651</v>
      </c>
      <c r="C58" s="56" t="s">
        <v>154</v>
      </c>
      <c r="D58" s="57"/>
      <c r="E58" s="57"/>
      <c r="F58" s="58">
        <v>790</v>
      </c>
      <c r="G58" s="57"/>
    </row>
    <row r="59" spans="2:7" ht="15">
      <c r="B59" s="55" t="s">
        <v>428</v>
      </c>
      <c r="C59" s="56" t="s">
        <v>184</v>
      </c>
      <c r="D59" s="57"/>
      <c r="E59" s="58">
        <v>395</v>
      </c>
      <c r="F59" s="57"/>
      <c r="G59" s="57"/>
    </row>
    <row r="60" spans="2:7" ht="15">
      <c r="B60" s="55" t="s">
        <v>429</v>
      </c>
      <c r="C60" s="56" t="s">
        <v>135</v>
      </c>
      <c r="D60" s="57"/>
      <c r="E60" s="58">
        <v>513.5</v>
      </c>
      <c r="F60" s="57"/>
      <c r="G60" s="57"/>
    </row>
    <row r="61" spans="2:7" ht="15">
      <c r="B61" s="55" t="s">
        <v>553</v>
      </c>
      <c r="C61" s="56" t="s">
        <v>136</v>
      </c>
      <c r="D61" s="58">
        <v>410</v>
      </c>
      <c r="E61" s="57"/>
      <c r="F61" s="57"/>
      <c r="G61" s="57"/>
    </row>
    <row r="62" spans="2:7" ht="15">
      <c r="B62" s="55" t="s">
        <v>436</v>
      </c>
      <c r="C62" s="56" t="s">
        <v>517</v>
      </c>
      <c r="D62" s="58">
        <v>967.5</v>
      </c>
      <c r="E62" s="57"/>
      <c r="F62" s="57"/>
      <c r="G62" s="57"/>
    </row>
    <row r="63" spans="2:7" ht="15.75" thickBot="1">
      <c r="B63" s="55" t="s">
        <v>462</v>
      </c>
      <c r="C63" s="56" t="s">
        <v>135</v>
      </c>
      <c r="D63" s="57"/>
      <c r="E63" s="59">
        <v>2193</v>
      </c>
      <c r="F63" s="57"/>
      <c r="G63" s="57"/>
    </row>
    <row r="64" spans="2:7" ht="15">
      <c r="B64" s="98" t="s">
        <v>137</v>
      </c>
      <c r="C64" s="98"/>
      <c r="D64" s="60">
        <v>5273.6</v>
      </c>
      <c r="E64" s="60">
        <v>6656.5</v>
      </c>
      <c r="F64" s="60">
        <v>2370</v>
      </c>
      <c r="G64" s="47"/>
    </row>
    <row r="65" spans="2:7" ht="15">
      <c r="B65" s="99" t="s">
        <v>20</v>
      </c>
      <c r="C65" s="99"/>
      <c r="D65" s="99"/>
      <c r="E65" s="99"/>
      <c r="F65" s="99"/>
      <c r="G65" s="61">
        <v>14300.1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4:C64"/>
    <mergeCell ref="B65:F65"/>
    <mergeCell ref="A1:J1"/>
    <mergeCell ref="C2:F2"/>
    <mergeCell ref="H2:J2"/>
    <mergeCell ref="A4:J4"/>
    <mergeCell ref="E6:G6"/>
    <mergeCell ref="E7:G7"/>
    <mergeCell ref="E8:G8"/>
    <mergeCell ref="B43:G43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A22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10" width="12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174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106.5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1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8132.32</v>
      </c>
      <c r="F21" s="80"/>
      <c r="G21" s="80">
        <v>2335.62</v>
      </c>
      <c r="H21" s="80"/>
      <c r="I21" s="81">
        <f>SUM(E21-G21)</f>
        <v>5796.7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8132.32</v>
      </c>
      <c r="F23" s="81"/>
      <c r="G23" s="81">
        <f>SUM(G21:H22)</f>
        <v>2335.62</v>
      </c>
      <c r="H23" s="81"/>
      <c r="I23" s="81">
        <f>SUM(I21:J22)</f>
        <v>5796.7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15845.06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4779.72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1073.52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2543.2200000000003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8396.46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A22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107.5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8208.72</v>
      </c>
      <c r="F21" s="80"/>
      <c r="G21" s="80">
        <v>4068.69</v>
      </c>
      <c r="H21" s="80"/>
      <c r="I21" s="81">
        <f>SUM(E21-G21)</f>
        <v>4140.029999999999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8208.72</v>
      </c>
      <c r="F23" s="81"/>
      <c r="G23" s="81">
        <f>SUM(G21:H22)</f>
        <v>4068.69</v>
      </c>
      <c r="H23" s="81"/>
      <c r="I23" s="81">
        <f>SUM(I21:J22)</f>
        <v>4140.029999999999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31659.66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9">
        <f>G28*$C$7*12</f>
        <v>4824.6</v>
      </c>
      <c r="J28" s="90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1083.6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2567.1000000000004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8475.300000000001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29.57421875" style="0" customWidth="1"/>
    <col min="4" max="4" width="15.7109375" style="0" customWidth="1"/>
    <col min="5" max="5" width="11.421875" style="0" customWidth="1"/>
    <col min="6" max="6" width="12.28125" style="0" customWidth="1"/>
    <col min="7" max="7" width="15.57421875" style="0" customWidth="1"/>
    <col min="8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1955</v>
      </c>
    </row>
    <row r="7" spans="1:9" s="19" customFormat="1" ht="15">
      <c r="A7" s="19" t="s">
        <v>6</v>
      </c>
      <c r="C7" s="24">
        <v>106.8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8155.28</v>
      </c>
      <c r="F21" s="80"/>
      <c r="G21" s="80">
        <v>0</v>
      </c>
      <c r="H21" s="80"/>
      <c r="I21" s="81">
        <f>SUM(E21-G21)</f>
        <v>8155.28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8155.28</v>
      </c>
      <c r="F23" s="81"/>
      <c r="G23" s="81">
        <f>SUM(G21:H22)</f>
        <v>0</v>
      </c>
      <c r="H23" s="81"/>
      <c r="I23" s="81">
        <f>SUM(I21:J22)</f>
        <v>8155.28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57069.08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4793.184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1076.5439999999999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2550.384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8420.112000000001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3" spans="2:8" ht="20.25">
      <c r="B43" s="97" t="s">
        <v>125</v>
      </c>
      <c r="C43" s="97"/>
      <c r="D43" s="97"/>
      <c r="E43" s="97"/>
      <c r="F43" s="97"/>
      <c r="G43" s="97"/>
      <c r="H43" s="49"/>
    </row>
    <row r="45" spans="2:8" ht="18">
      <c r="B45" s="50" t="s">
        <v>643</v>
      </c>
      <c r="C45" s="48"/>
      <c r="D45" s="48"/>
      <c r="E45" s="48"/>
      <c r="F45" s="48"/>
      <c r="G45" s="48"/>
      <c r="H45" s="48"/>
    </row>
    <row r="47" spans="2:8" ht="18">
      <c r="B47" s="50" t="s">
        <v>268</v>
      </c>
      <c r="C47" s="48"/>
      <c r="D47" s="48"/>
      <c r="E47" s="48"/>
      <c r="F47" s="48"/>
      <c r="G47" s="48"/>
      <c r="H47" s="48"/>
    </row>
    <row r="48" ht="15.75" thickBot="1"/>
    <row r="49" spans="2:8" ht="34.5" thickBot="1"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2:8" ht="15.75" thickBot="1">
      <c r="B50" s="55" t="s">
        <v>545</v>
      </c>
      <c r="C50" s="56" t="s">
        <v>485</v>
      </c>
      <c r="D50" s="58">
        <v>895</v>
      </c>
      <c r="E50" s="57"/>
      <c r="F50" s="57"/>
      <c r="G50" s="57"/>
      <c r="H50" s="48"/>
    </row>
    <row r="51" spans="2:8" ht="15">
      <c r="B51" s="98" t="s">
        <v>137</v>
      </c>
      <c r="C51" s="98"/>
      <c r="D51" s="62">
        <v>895</v>
      </c>
      <c r="E51" s="47"/>
      <c r="F51" s="47"/>
      <c r="G51" s="47"/>
      <c r="H51" s="48"/>
    </row>
    <row r="52" spans="2:8" ht="15">
      <c r="B52" s="99" t="s">
        <v>20</v>
      </c>
      <c r="C52" s="99"/>
      <c r="D52" s="99"/>
      <c r="E52" s="99"/>
      <c r="F52" s="99"/>
      <c r="G52" s="63">
        <v>895</v>
      </c>
      <c r="H52" s="48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3:G43"/>
    <mergeCell ref="B51:C51"/>
    <mergeCell ref="B52:F52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A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3.00390625" style="0" customWidth="1"/>
    <col min="10" max="10" width="14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100.5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1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7674.2</v>
      </c>
      <c r="F21" s="80"/>
      <c r="G21" s="80">
        <v>3399.42</v>
      </c>
      <c r="H21" s="80"/>
      <c r="I21" s="81">
        <f>SUM(E21-G21)</f>
        <v>4274.78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7674.2</v>
      </c>
      <c r="F23" s="81"/>
      <c r="G23" s="81">
        <f>SUM(G21:H22)</f>
        <v>3399.42</v>
      </c>
      <c r="H23" s="81"/>
      <c r="I23" s="81">
        <f>SUM(I21:J22)</f>
        <v>4274.78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28834.82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4510.4400000000005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1013.04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2399.94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7923.42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2.140625" style="0" customWidth="1"/>
    <col min="10" max="10" width="11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107.1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16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8178.12</v>
      </c>
      <c r="F21" s="80"/>
      <c r="G21" s="80">
        <v>4159.92</v>
      </c>
      <c r="H21" s="80"/>
      <c r="I21" s="81">
        <f>SUM(E21-G21)</f>
        <v>4018.2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8178.12</v>
      </c>
      <c r="F23" s="81"/>
      <c r="G23" s="81">
        <f>SUM(G21:H22)</f>
        <v>4159.92</v>
      </c>
      <c r="H23" s="81"/>
      <c r="I23" s="81">
        <f>SUM(I21:J22)</f>
        <v>4018.2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14764.11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4806.647999999999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1079.568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2557.548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8443.764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177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448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.75" thickBot="1">
      <c r="A50" s="1"/>
      <c r="B50" s="55" t="s">
        <v>365</v>
      </c>
      <c r="C50" s="56" t="s">
        <v>136</v>
      </c>
      <c r="D50" s="58">
        <v>410</v>
      </c>
      <c r="E50" s="57"/>
      <c r="F50" s="57"/>
      <c r="G50" s="57"/>
      <c r="H50" s="48"/>
    </row>
    <row r="51" spans="1:8" ht="15">
      <c r="A51" s="1"/>
      <c r="B51" s="98" t="s">
        <v>137</v>
      </c>
      <c r="C51" s="98"/>
      <c r="D51" s="62">
        <v>615</v>
      </c>
      <c r="E51" s="47"/>
      <c r="F51" s="47"/>
      <c r="G51" s="47"/>
      <c r="H51" s="48"/>
    </row>
    <row r="52" spans="1:8" ht="15">
      <c r="A52" s="1"/>
      <c r="B52" s="99" t="s">
        <v>20</v>
      </c>
      <c r="C52" s="99"/>
      <c r="D52" s="99"/>
      <c r="E52" s="99"/>
      <c r="F52" s="99"/>
      <c r="G52" s="63">
        <v>615</v>
      </c>
      <c r="H52" s="48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</sheetData>
  <sheetProtection selectLockedCells="1" selectUnlockedCells="1"/>
  <mergeCells count="67">
    <mergeCell ref="G37:H37"/>
    <mergeCell ref="I37:J37"/>
    <mergeCell ref="B38:E38"/>
    <mergeCell ref="G38:H38"/>
    <mergeCell ref="I38:J38"/>
    <mergeCell ref="G34:H34"/>
    <mergeCell ref="I34:J34"/>
    <mergeCell ref="B35:E35"/>
    <mergeCell ref="G35:H35"/>
    <mergeCell ref="I35:J35"/>
    <mergeCell ref="B52:F52"/>
    <mergeCell ref="B39:E39"/>
    <mergeCell ref="G39:H39"/>
    <mergeCell ref="I39:J39"/>
    <mergeCell ref="B37:E37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4:E34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B51:C51"/>
    <mergeCell ref="A1:J1"/>
    <mergeCell ref="C2:F2"/>
    <mergeCell ref="H2:J2"/>
    <mergeCell ref="A4:J4"/>
    <mergeCell ref="E6:G6"/>
    <mergeCell ref="E7:G7"/>
    <mergeCell ref="A10:J1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00390625" style="0" customWidth="1"/>
    <col min="10" max="10" width="12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124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116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8857.76</v>
      </c>
      <c r="F21" s="80"/>
      <c r="G21" s="80">
        <v>8810.9</v>
      </c>
      <c r="H21" s="80"/>
      <c r="I21" s="81">
        <f>SUM(E21-G21)</f>
        <v>46.86000000000058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8857.76</v>
      </c>
      <c r="F23" s="81"/>
      <c r="G23" s="81">
        <f>SUM(G21:H22)</f>
        <v>8810.9</v>
      </c>
      <c r="H23" s="81"/>
      <c r="I23" s="81">
        <f>SUM(I21:J22)</f>
        <v>46.86000000000058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5206.08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1169.28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2770.08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9145.439999999999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53"/>
  <sheetViews>
    <sheetView tabSelected="1" zoomScale="70" zoomScaleNormal="70" zoomScalePageLayoutView="0" workbookViewId="0" topLeftCell="D24">
      <selection activeCell="I29" sqref="I29:J29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38.00390625" style="0" customWidth="1"/>
    <col min="4" max="4" width="14.7109375" style="0" customWidth="1"/>
    <col min="5" max="5" width="12.28125" style="0" customWidth="1"/>
    <col min="6" max="6" width="12.00390625" style="0" customWidth="1"/>
    <col min="7" max="7" width="13.8515625" style="0" customWidth="1"/>
    <col min="8" max="8" width="8.7109375" style="0" customWidth="1"/>
    <col min="9" max="9" width="12.710937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1962</v>
      </c>
    </row>
    <row r="7" spans="1:9" s="19" customFormat="1" ht="15">
      <c r="A7" s="19" t="s">
        <v>6</v>
      </c>
      <c r="C7" s="24">
        <v>97.6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7452.76</v>
      </c>
      <c r="F21" s="80"/>
      <c r="G21" s="80">
        <v>7787.47</v>
      </c>
      <c r="H21" s="80"/>
      <c r="I21" s="81">
        <f>SUM(E21-G21)</f>
        <v>-334.71000000000004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7452.76</v>
      </c>
      <c r="F23" s="81"/>
      <c r="G23" s="81">
        <f>SUM(G21:H22)</f>
        <v>7787.47</v>
      </c>
      <c r="H23" s="81"/>
      <c r="I23" s="81">
        <f>SUM(I21:J22)</f>
        <v>-334.71000000000004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4380.2880000000005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983.808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2330.688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7694.784000000001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3" spans="2:8" ht="20.25">
      <c r="B43" s="97" t="s">
        <v>125</v>
      </c>
      <c r="C43" s="97"/>
      <c r="D43" s="97"/>
      <c r="E43" s="97"/>
      <c r="F43" s="97"/>
      <c r="G43" s="97"/>
      <c r="H43" s="49"/>
    </row>
    <row r="45" spans="2:8" ht="18">
      <c r="B45" s="50" t="s">
        <v>490</v>
      </c>
      <c r="C45" s="48"/>
      <c r="D45" s="48"/>
      <c r="E45" s="48"/>
      <c r="F45" s="48"/>
      <c r="G45" s="48"/>
      <c r="H45" s="48"/>
    </row>
    <row r="47" spans="2:8" ht="18">
      <c r="B47" s="50" t="s">
        <v>268</v>
      </c>
      <c r="C47" s="48"/>
      <c r="D47" s="48"/>
      <c r="E47" s="48"/>
      <c r="F47" s="48"/>
      <c r="G47" s="48"/>
      <c r="H47" s="48"/>
    </row>
    <row r="48" ht="15.75" thickBot="1"/>
    <row r="49" spans="2:8" ht="34.5" thickBot="1"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2:8" ht="15">
      <c r="B50" s="55" t="s">
        <v>339</v>
      </c>
      <c r="C50" s="56" t="s">
        <v>154</v>
      </c>
      <c r="D50" s="57"/>
      <c r="E50" s="57"/>
      <c r="F50" s="58">
        <v>790</v>
      </c>
      <c r="G50" s="57"/>
      <c r="H50" s="48"/>
    </row>
    <row r="51" spans="2:8" ht="15.75" thickBot="1">
      <c r="B51" s="55" t="s">
        <v>342</v>
      </c>
      <c r="C51" s="56" t="s">
        <v>475</v>
      </c>
      <c r="D51" s="58">
        <v>987.5</v>
      </c>
      <c r="E51" s="57"/>
      <c r="F51" s="57"/>
      <c r="G51" s="57"/>
      <c r="H51" s="48"/>
    </row>
    <row r="52" spans="2:8" ht="15">
      <c r="B52" s="98" t="s">
        <v>137</v>
      </c>
      <c r="C52" s="98"/>
      <c r="D52" s="62">
        <v>987.5</v>
      </c>
      <c r="E52" s="47"/>
      <c r="F52" s="62">
        <v>790</v>
      </c>
      <c r="G52" s="47"/>
      <c r="H52" s="48"/>
    </row>
    <row r="53" spans="2:8" ht="15">
      <c r="B53" s="99" t="s">
        <v>20</v>
      </c>
      <c r="C53" s="99"/>
      <c r="D53" s="99"/>
      <c r="E53" s="99"/>
      <c r="F53" s="99"/>
      <c r="G53" s="61">
        <v>1777.5</v>
      </c>
      <c r="H53" s="48"/>
    </row>
  </sheetData>
  <sheetProtection selectLockedCells="1" selectUnlockedCells="1"/>
  <mergeCells count="67">
    <mergeCell ref="B43:G43"/>
    <mergeCell ref="B52:C52"/>
    <mergeCell ref="B53:F53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zoomScale="70" zoomScaleNormal="70" zoomScalePageLayoutView="0" workbookViewId="0" topLeftCell="D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8.7109375" style="0" customWidth="1"/>
    <col min="9" max="9" width="12.710937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149.4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16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11408.16</v>
      </c>
      <c r="F21" s="80"/>
      <c r="G21" s="80">
        <v>19690.29</v>
      </c>
      <c r="H21" s="80"/>
      <c r="I21" s="81">
        <f>SUM(E21-G21)</f>
        <v>-8282.130000000001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11408.16</v>
      </c>
      <c r="F23" s="81"/>
      <c r="G23" s="81">
        <f>SUM(G21:H22)</f>
        <v>19690.29</v>
      </c>
      <c r="H23" s="81"/>
      <c r="I23" s="81">
        <f>SUM(I21:J22)</f>
        <v>-8282.130000000001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6381.27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6705.072000000001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1505.952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3567.6719999999996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11778.696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178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.75" thickBot="1">
      <c r="A49" s="1"/>
      <c r="B49" s="55" t="s">
        <v>489</v>
      </c>
      <c r="C49" s="56" t="s">
        <v>140</v>
      </c>
      <c r="D49" s="58">
        <v>395</v>
      </c>
      <c r="E49" s="57"/>
      <c r="F49" s="57"/>
      <c r="G49" s="57"/>
      <c r="H49" s="48"/>
    </row>
    <row r="50" spans="1:8" ht="15">
      <c r="A50" s="1"/>
      <c r="B50" s="98" t="s">
        <v>137</v>
      </c>
      <c r="C50" s="98"/>
      <c r="D50" s="62">
        <v>395</v>
      </c>
      <c r="E50" s="47"/>
      <c r="F50" s="47"/>
      <c r="G50" s="47"/>
      <c r="H50" s="48"/>
    </row>
    <row r="51" spans="1:8" ht="15">
      <c r="A51" s="1"/>
      <c r="B51" s="99" t="s">
        <v>20</v>
      </c>
      <c r="C51" s="99"/>
      <c r="D51" s="99"/>
      <c r="E51" s="99"/>
      <c r="F51" s="99"/>
      <c r="G51" s="63">
        <v>395</v>
      </c>
      <c r="H51" s="48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50:C50"/>
    <mergeCell ref="B51:F51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9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28125" style="0" customWidth="1"/>
    <col min="6" max="7" width="14.7109375" style="0" customWidth="1"/>
    <col min="8" max="8" width="1.8515625" style="0" customWidth="1"/>
    <col min="9" max="9" width="11.140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119</v>
      </c>
      <c r="I2" s="76"/>
      <c r="J2" s="76"/>
    </row>
    <row r="3" s="19" customFormat="1" ht="15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5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882.18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5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5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15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403082</v>
      </c>
      <c r="F21" s="80"/>
      <c r="G21" s="80">
        <v>241924.74</v>
      </c>
      <c r="H21" s="80"/>
      <c r="I21" s="81">
        <f>SUM(E21-G21)</f>
        <v>161157.26</v>
      </c>
      <c r="J21" s="81"/>
    </row>
    <row r="22" spans="1:10" s="19" customFormat="1" ht="1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403082</v>
      </c>
      <c r="F23" s="81"/>
      <c r="G23" s="81">
        <f>SUM(G21:H22)</f>
        <v>241924.74</v>
      </c>
      <c r="H23" s="81"/>
      <c r="I23" s="81">
        <f>SUM(I21:J22)</f>
        <v>161157.26</v>
      </c>
      <c r="J23" s="81"/>
    </row>
    <row r="24" spans="1:10" s="19" customFormat="1" ht="15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979096.98</v>
      </c>
    </row>
    <row r="25" s="19" customFormat="1" ht="15">
      <c r="A25" s="30" t="s">
        <v>21</v>
      </c>
    </row>
    <row r="26" s="19" customFormat="1" ht="15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39" customFormat="1" ht="43.5" customHeight="1">
      <c r="A28" s="37">
        <v>1</v>
      </c>
      <c r="B28" s="85" t="s">
        <v>27</v>
      </c>
      <c r="C28" s="85"/>
      <c r="D28" s="85"/>
      <c r="E28" s="85"/>
      <c r="F28" s="38" t="s">
        <v>12</v>
      </c>
      <c r="G28" s="94">
        <v>5.6</v>
      </c>
      <c r="H28" s="94"/>
      <c r="I28" s="100">
        <f>G28*$C$7*12</f>
        <v>59282.496</v>
      </c>
      <c r="J28" s="100"/>
    </row>
    <row r="29" spans="1:10" s="39" customFormat="1" ht="51.75" customHeight="1">
      <c r="A29" s="37">
        <v>2</v>
      </c>
      <c r="B29" s="85" t="s">
        <v>28</v>
      </c>
      <c r="C29" s="85"/>
      <c r="D29" s="85"/>
      <c r="E29" s="85"/>
      <c r="F29" s="38" t="s">
        <v>12</v>
      </c>
      <c r="G29" s="94">
        <v>4.41</v>
      </c>
      <c r="H29" s="94"/>
      <c r="I29" s="100">
        <f>G29*$C$7*12</f>
        <v>46684.965599999996</v>
      </c>
      <c r="J29" s="100"/>
    </row>
    <row r="30" spans="1:10" s="39" customFormat="1" ht="42" customHeight="1">
      <c r="A30" s="37">
        <v>3</v>
      </c>
      <c r="B30" s="85" t="s">
        <v>29</v>
      </c>
      <c r="C30" s="85"/>
      <c r="D30" s="85"/>
      <c r="E30" s="85"/>
      <c r="F30" s="38" t="s">
        <v>12</v>
      </c>
      <c r="G30" s="95">
        <v>1.05</v>
      </c>
      <c r="H30" s="95"/>
      <c r="I30" s="101">
        <f>G30*$C$7*12</f>
        <v>11115.468</v>
      </c>
      <c r="J30" s="102"/>
    </row>
    <row r="31" spans="1:10" s="39" customFormat="1" ht="40.5" customHeight="1">
      <c r="A31" s="37">
        <v>4</v>
      </c>
      <c r="B31" s="85" t="s">
        <v>31</v>
      </c>
      <c r="C31" s="85"/>
      <c r="D31" s="85"/>
      <c r="E31" s="85"/>
      <c r="F31" s="38" t="s">
        <v>12</v>
      </c>
      <c r="G31" s="95">
        <v>0</v>
      </c>
      <c r="H31" s="95"/>
      <c r="I31" s="100">
        <f aca="true" t="shared" si="0" ref="I31:I37">G31*$C$7*12</f>
        <v>0</v>
      </c>
      <c r="J31" s="100"/>
    </row>
    <row r="32" spans="1:10" s="39" customFormat="1" ht="22.5" customHeight="1">
      <c r="A32" s="37">
        <v>5</v>
      </c>
      <c r="B32" s="85" t="s">
        <v>266</v>
      </c>
      <c r="C32" s="85"/>
      <c r="D32" s="85"/>
      <c r="E32" s="85"/>
      <c r="F32" s="38" t="s">
        <v>12</v>
      </c>
      <c r="G32" s="95">
        <v>2.16</v>
      </c>
      <c r="H32" s="95"/>
      <c r="I32" s="100">
        <f t="shared" si="0"/>
        <v>22866.105600000003</v>
      </c>
      <c r="J32" s="100"/>
    </row>
    <row r="33" spans="1:10" s="39" customFormat="1" ht="23.25" customHeight="1">
      <c r="A33" s="37">
        <v>6</v>
      </c>
      <c r="B33" s="85" t="s">
        <v>32</v>
      </c>
      <c r="C33" s="85"/>
      <c r="D33" s="85"/>
      <c r="E33" s="85"/>
      <c r="F33" s="38" t="s">
        <v>12</v>
      </c>
      <c r="G33" s="95">
        <v>2.3</v>
      </c>
      <c r="H33" s="95"/>
      <c r="I33" s="100">
        <f t="shared" si="0"/>
        <v>24348.167999999998</v>
      </c>
      <c r="J33" s="100"/>
    </row>
    <row r="34" spans="1:10" s="39" customFormat="1" ht="33.75" customHeight="1">
      <c r="A34" s="37">
        <v>7</v>
      </c>
      <c r="B34" s="85" t="s">
        <v>33</v>
      </c>
      <c r="C34" s="85"/>
      <c r="D34" s="85"/>
      <c r="E34" s="85"/>
      <c r="F34" s="38" t="s">
        <v>12</v>
      </c>
      <c r="G34" s="94">
        <v>0.46</v>
      </c>
      <c r="H34" s="94"/>
      <c r="I34" s="100">
        <f t="shared" si="0"/>
        <v>4869.6336</v>
      </c>
      <c r="J34" s="100"/>
    </row>
    <row r="35" spans="1:10" s="39" customFormat="1" ht="21.75" customHeight="1">
      <c r="A35" s="37">
        <v>8</v>
      </c>
      <c r="B35" s="85" t="s">
        <v>679</v>
      </c>
      <c r="C35" s="85"/>
      <c r="D35" s="85"/>
      <c r="E35" s="85"/>
      <c r="F35" s="38" t="s">
        <v>12</v>
      </c>
      <c r="G35" s="94">
        <v>0.29</v>
      </c>
      <c r="H35" s="94"/>
      <c r="I35" s="100">
        <f t="shared" si="0"/>
        <v>3069.9864</v>
      </c>
      <c r="J35" s="100"/>
    </row>
    <row r="36" spans="1:10" s="39" customFormat="1" ht="28.5" customHeight="1">
      <c r="A36" s="37">
        <v>9</v>
      </c>
      <c r="B36" s="85" t="s">
        <v>34</v>
      </c>
      <c r="C36" s="85"/>
      <c r="D36" s="85"/>
      <c r="E36" s="85"/>
      <c r="F36" s="38" t="s">
        <v>12</v>
      </c>
      <c r="G36" s="94">
        <v>0.22</v>
      </c>
      <c r="H36" s="94"/>
      <c r="I36" s="100">
        <f t="shared" si="0"/>
        <v>2328.9552</v>
      </c>
      <c r="J36" s="100"/>
    </row>
    <row r="37" spans="1:10" s="39" customFormat="1" ht="27" customHeight="1">
      <c r="A37" s="37">
        <v>10</v>
      </c>
      <c r="B37" s="85" t="s">
        <v>35</v>
      </c>
      <c r="C37" s="85"/>
      <c r="D37" s="85"/>
      <c r="E37" s="85"/>
      <c r="F37" s="38" t="s">
        <v>12</v>
      </c>
      <c r="G37" s="94">
        <v>1.78</v>
      </c>
      <c r="H37" s="94"/>
      <c r="I37" s="100">
        <f t="shared" si="0"/>
        <v>18843.3648</v>
      </c>
      <c r="J37" s="100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193409.14320000002</v>
      </c>
      <c r="J38" s="81"/>
    </row>
    <row r="39" s="19" customFormat="1" ht="15"/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263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644</v>
      </c>
      <c r="C49" s="56" t="s">
        <v>188</v>
      </c>
      <c r="D49" s="58">
        <v>257</v>
      </c>
      <c r="E49" s="57"/>
      <c r="F49" s="57"/>
      <c r="G49" s="57"/>
      <c r="H49" s="48"/>
    </row>
    <row r="50" spans="1:8" ht="15">
      <c r="A50" s="1"/>
      <c r="B50" s="55" t="s">
        <v>301</v>
      </c>
      <c r="C50" s="56" t="s">
        <v>139</v>
      </c>
      <c r="D50" s="57"/>
      <c r="E50" s="58">
        <v>139</v>
      </c>
      <c r="F50" s="57"/>
      <c r="G50" s="57"/>
      <c r="H50" s="48"/>
    </row>
    <row r="51" spans="1:8" ht="15">
      <c r="A51" s="1"/>
      <c r="B51" s="55" t="s">
        <v>523</v>
      </c>
      <c r="C51" s="56" t="s">
        <v>203</v>
      </c>
      <c r="D51" s="57"/>
      <c r="E51" s="57"/>
      <c r="F51" s="58">
        <v>514</v>
      </c>
      <c r="G51" s="57"/>
      <c r="H51" s="48"/>
    </row>
    <row r="52" spans="1:8" ht="15">
      <c r="A52" s="1"/>
      <c r="B52" s="55" t="s">
        <v>269</v>
      </c>
      <c r="C52" s="56" t="s">
        <v>135</v>
      </c>
      <c r="D52" s="57"/>
      <c r="E52" s="58">
        <v>790</v>
      </c>
      <c r="F52" s="57"/>
      <c r="G52" s="57"/>
      <c r="H52" s="48"/>
    </row>
    <row r="53" spans="1:8" ht="15">
      <c r="A53" s="1"/>
      <c r="B53" s="55" t="s">
        <v>599</v>
      </c>
      <c r="C53" s="56" t="s">
        <v>154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502</v>
      </c>
      <c r="C54" s="56" t="s">
        <v>139</v>
      </c>
      <c r="D54" s="57"/>
      <c r="E54" s="58">
        <v>395</v>
      </c>
      <c r="F54" s="57"/>
      <c r="G54" s="57"/>
      <c r="H54" s="48"/>
    </row>
    <row r="55" spans="1:8" ht="15">
      <c r="A55" s="1"/>
      <c r="B55" s="55" t="s">
        <v>398</v>
      </c>
      <c r="C55" s="56" t="s">
        <v>135</v>
      </c>
      <c r="D55" s="57"/>
      <c r="E55" s="59">
        <v>1975</v>
      </c>
      <c r="F55" s="57"/>
      <c r="G55" s="57"/>
      <c r="H55" s="48"/>
    </row>
    <row r="56" spans="1:8" ht="15">
      <c r="A56" s="1"/>
      <c r="B56" s="55" t="s">
        <v>401</v>
      </c>
      <c r="C56" s="56" t="s">
        <v>133</v>
      </c>
      <c r="D56" s="58">
        <v>205</v>
      </c>
      <c r="E56" s="57"/>
      <c r="F56" s="57"/>
      <c r="G56" s="57"/>
      <c r="H56" s="48"/>
    </row>
    <row r="57" spans="1:7" ht="15">
      <c r="A57" s="1"/>
      <c r="B57" s="55" t="s">
        <v>401</v>
      </c>
      <c r="C57" s="56" t="s">
        <v>203</v>
      </c>
      <c r="D57" s="57"/>
      <c r="E57" s="57"/>
      <c r="F57" s="58">
        <v>790</v>
      </c>
      <c r="G57" s="57"/>
    </row>
    <row r="58" spans="1:7" ht="15">
      <c r="A58" s="1"/>
      <c r="B58" s="55" t="s">
        <v>277</v>
      </c>
      <c r="C58" s="56" t="s">
        <v>278</v>
      </c>
      <c r="D58" s="57"/>
      <c r="E58" s="58">
        <v>395</v>
      </c>
      <c r="F58" s="57"/>
      <c r="G58" s="57"/>
    </row>
    <row r="59" spans="1:7" ht="15">
      <c r="A59" s="1"/>
      <c r="B59" s="55" t="s">
        <v>413</v>
      </c>
      <c r="C59" s="56" t="s">
        <v>340</v>
      </c>
      <c r="D59" s="57"/>
      <c r="E59" s="59">
        <v>14220</v>
      </c>
      <c r="F59" s="57"/>
      <c r="G59" s="57"/>
    </row>
    <row r="60" spans="1:7" ht="15">
      <c r="A60" s="1"/>
      <c r="B60" s="55" t="s">
        <v>416</v>
      </c>
      <c r="C60" s="56" t="s">
        <v>139</v>
      </c>
      <c r="D60" s="57"/>
      <c r="E60" s="58">
        <v>395</v>
      </c>
      <c r="F60" s="57"/>
      <c r="G60" s="57"/>
    </row>
    <row r="61" spans="1:7" ht="15">
      <c r="A61" s="1"/>
      <c r="B61" s="55" t="s">
        <v>578</v>
      </c>
      <c r="C61" s="56" t="s">
        <v>223</v>
      </c>
      <c r="D61" s="58">
        <v>790</v>
      </c>
      <c r="E61" s="57"/>
      <c r="F61" s="57"/>
      <c r="G61" s="57"/>
    </row>
    <row r="62" spans="1:7" ht="15">
      <c r="A62" s="1"/>
      <c r="B62" s="55" t="s">
        <v>422</v>
      </c>
      <c r="C62" s="56" t="s">
        <v>139</v>
      </c>
      <c r="D62" s="57"/>
      <c r="E62" s="58">
        <v>395</v>
      </c>
      <c r="F62" s="57"/>
      <c r="G62" s="57"/>
    </row>
    <row r="63" spans="1:7" ht="15">
      <c r="A63" s="1"/>
      <c r="B63" s="55" t="s">
        <v>293</v>
      </c>
      <c r="C63" s="56" t="s">
        <v>184</v>
      </c>
      <c r="D63" s="57"/>
      <c r="E63" s="58">
        <v>395</v>
      </c>
      <c r="F63" s="57"/>
      <c r="G63" s="57"/>
    </row>
    <row r="64" spans="1:7" ht="15">
      <c r="A64" s="1"/>
      <c r="B64" s="55" t="s">
        <v>586</v>
      </c>
      <c r="C64" s="56" t="s">
        <v>151</v>
      </c>
      <c r="D64" s="58">
        <v>962</v>
      </c>
      <c r="E64" s="57"/>
      <c r="F64" s="57"/>
      <c r="G64" s="57"/>
    </row>
    <row r="65" spans="1:7" ht="15">
      <c r="A65" s="1"/>
      <c r="B65" s="55" t="s">
        <v>587</v>
      </c>
      <c r="C65" s="56" t="s">
        <v>180</v>
      </c>
      <c r="D65" s="57"/>
      <c r="E65" s="57"/>
      <c r="F65" s="58">
        <v>395</v>
      </c>
      <c r="G65" s="57"/>
    </row>
    <row r="66" spans="1:7" ht="15">
      <c r="A66" s="1"/>
      <c r="B66" s="55" t="s">
        <v>489</v>
      </c>
      <c r="C66" s="56" t="s">
        <v>204</v>
      </c>
      <c r="D66" s="59">
        <v>1115</v>
      </c>
      <c r="E66" s="57"/>
      <c r="F66" s="57"/>
      <c r="G66" s="57"/>
    </row>
    <row r="67" spans="1:7" ht="15">
      <c r="A67" s="1"/>
      <c r="B67" s="55" t="s">
        <v>553</v>
      </c>
      <c r="C67" s="56" t="s">
        <v>218</v>
      </c>
      <c r="D67" s="58">
        <v>790</v>
      </c>
      <c r="E67" s="57"/>
      <c r="F67" s="57"/>
      <c r="G67" s="57"/>
    </row>
    <row r="68" spans="1:7" ht="15">
      <c r="A68" s="1"/>
      <c r="B68" s="55" t="s">
        <v>553</v>
      </c>
      <c r="C68" s="56" t="s">
        <v>151</v>
      </c>
      <c r="D68" s="59">
        <v>1412</v>
      </c>
      <c r="E68" s="57"/>
      <c r="F68" s="57"/>
      <c r="G68" s="57"/>
    </row>
    <row r="69" spans="1:7" ht="15">
      <c r="A69" s="1"/>
      <c r="B69" s="55" t="s">
        <v>515</v>
      </c>
      <c r="C69" s="56" t="s">
        <v>136</v>
      </c>
      <c r="D69" s="58">
        <v>410</v>
      </c>
      <c r="E69" s="57"/>
      <c r="F69" s="57"/>
      <c r="G69" s="57"/>
    </row>
    <row r="70" spans="1:7" ht="15">
      <c r="A70" s="1"/>
      <c r="B70" s="55" t="s">
        <v>615</v>
      </c>
      <c r="C70" s="56" t="s">
        <v>218</v>
      </c>
      <c r="D70" s="58">
        <v>790</v>
      </c>
      <c r="E70" s="57"/>
      <c r="F70" s="57"/>
      <c r="G70" s="57"/>
    </row>
    <row r="71" spans="1:7" ht="15">
      <c r="A71" s="1"/>
      <c r="B71" s="55" t="s">
        <v>366</v>
      </c>
      <c r="C71" s="56" t="s">
        <v>151</v>
      </c>
      <c r="D71" s="58">
        <v>764.9</v>
      </c>
      <c r="E71" s="57"/>
      <c r="F71" s="57"/>
      <c r="G71" s="57"/>
    </row>
    <row r="72" spans="1:7" ht="15">
      <c r="A72" s="1"/>
      <c r="B72" s="55" t="s">
        <v>590</v>
      </c>
      <c r="C72" s="56" t="s">
        <v>139</v>
      </c>
      <c r="D72" s="57"/>
      <c r="E72" s="58">
        <v>395</v>
      </c>
      <c r="F72" s="57"/>
      <c r="G72" s="57"/>
    </row>
    <row r="73" spans="1:7" ht="15">
      <c r="A73" s="1"/>
      <c r="B73" s="55" t="s">
        <v>436</v>
      </c>
      <c r="C73" s="56" t="s">
        <v>139</v>
      </c>
      <c r="D73" s="57"/>
      <c r="E73" s="58">
        <v>395</v>
      </c>
      <c r="F73" s="57"/>
      <c r="G73" s="57"/>
    </row>
    <row r="74" spans="1:7" ht="15">
      <c r="A74" s="1"/>
      <c r="B74" s="55" t="s">
        <v>371</v>
      </c>
      <c r="C74" s="56" t="s">
        <v>180</v>
      </c>
      <c r="D74" s="57"/>
      <c r="E74" s="57"/>
      <c r="F74" s="58">
        <v>629</v>
      </c>
      <c r="G74" s="57"/>
    </row>
    <row r="75" spans="1:7" ht="15">
      <c r="A75" s="1"/>
      <c r="B75" s="55" t="s">
        <v>555</v>
      </c>
      <c r="C75" s="56" t="s">
        <v>671</v>
      </c>
      <c r="D75" s="58">
        <v>790</v>
      </c>
      <c r="E75" s="57"/>
      <c r="F75" s="57"/>
      <c r="G75" s="57"/>
    </row>
    <row r="76" spans="1:7" ht="15">
      <c r="A76" s="1"/>
      <c r="B76" s="55" t="s">
        <v>555</v>
      </c>
      <c r="C76" s="56" t="s">
        <v>188</v>
      </c>
      <c r="D76" s="58">
        <v>792.5</v>
      </c>
      <c r="E76" s="57"/>
      <c r="F76" s="57"/>
      <c r="G76" s="57"/>
    </row>
    <row r="77" spans="1:7" ht="15.75" thickBot="1">
      <c r="A77" s="1"/>
      <c r="B77" s="55" t="s">
        <v>471</v>
      </c>
      <c r="C77" s="56" t="s">
        <v>139</v>
      </c>
      <c r="D77" s="57"/>
      <c r="E77" s="58">
        <v>395</v>
      </c>
      <c r="F77" s="57"/>
      <c r="G77" s="57"/>
    </row>
    <row r="78" spans="1:7" ht="15">
      <c r="A78" s="1"/>
      <c r="B78" s="98" t="s">
        <v>137</v>
      </c>
      <c r="C78" s="98"/>
      <c r="D78" s="60">
        <v>9078.4</v>
      </c>
      <c r="E78" s="60">
        <v>20284</v>
      </c>
      <c r="F78" s="60">
        <v>2723</v>
      </c>
      <c r="G78" s="47"/>
    </row>
    <row r="79" spans="1:7" ht="15">
      <c r="A79" s="1"/>
      <c r="B79" s="99" t="s">
        <v>20</v>
      </c>
      <c r="C79" s="99"/>
      <c r="D79" s="99"/>
      <c r="E79" s="99"/>
      <c r="F79" s="99"/>
      <c r="G79" s="61">
        <v>32085.4</v>
      </c>
    </row>
  </sheetData>
  <sheetProtection selectLockedCells="1" selectUnlockedCells="1"/>
  <mergeCells count="64"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78:C78"/>
    <mergeCell ref="B79:F79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0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36.8515625" style="0" customWidth="1"/>
    <col min="4" max="5" width="14.7109375" style="0" customWidth="1"/>
    <col min="6" max="6" width="12.421875" style="0" customWidth="1"/>
    <col min="7" max="7" width="14.7109375" style="0" customWidth="1"/>
    <col min="8" max="8" width="0.5625" style="0" customWidth="1"/>
    <col min="9" max="9" width="10.710937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1974</v>
      </c>
    </row>
    <row r="7" spans="1:9" s="19" customFormat="1" ht="15">
      <c r="A7" s="19" t="s">
        <v>6</v>
      </c>
      <c r="C7" s="24">
        <v>739.9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16.7</v>
      </c>
      <c r="J12" s="67">
        <v>17.54</v>
      </c>
    </row>
    <row r="13" spans="9:11" s="19" customFormat="1" ht="15">
      <c r="I13" s="36"/>
      <c r="J13" s="36"/>
      <c r="K13" s="36"/>
    </row>
    <row r="14" spans="8:11" s="19" customFormat="1" ht="15">
      <c r="H14" s="27"/>
      <c r="I14" s="28"/>
      <c r="J14" s="29"/>
      <c r="K14" s="25"/>
    </row>
    <row r="15" s="19" customFormat="1" ht="12.7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158753.02</v>
      </c>
      <c r="F21" s="80"/>
      <c r="G21" s="80">
        <v>145550.79</v>
      </c>
      <c r="H21" s="80"/>
      <c r="I21" s="81">
        <f>SUM(E21-G21)</f>
        <v>13202.229999999981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158753.02</v>
      </c>
      <c r="F23" s="81"/>
      <c r="G23" s="81">
        <f>SUM(G21:H22)</f>
        <v>145550.79</v>
      </c>
      <c r="H23" s="81"/>
      <c r="I23" s="81">
        <f>SUM(I21:J22)</f>
        <v>13202.229999999981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32841.26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49721.28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3.68</v>
      </c>
      <c r="H29" s="94"/>
      <c r="I29" s="81">
        <f>G29*$C$7*12</f>
        <v>32673.983999999997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9322.74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19178.208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20421.239999999998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4084.2479999999996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2574.852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1953.3359999999998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15804.264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155734.152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497</v>
      </c>
      <c r="C49" s="56" t="s">
        <v>154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385</v>
      </c>
      <c r="C50" s="56" t="s">
        <v>151</v>
      </c>
      <c r="D50" s="58">
        <v>630</v>
      </c>
      <c r="E50" s="57"/>
      <c r="F50" s="57"/>
      <c r="G50" s="57"/>
      <c r="H50" s="48"/>
    </row>
    <row r="51" spans="1:8" ht="15">
      <c r="A51" s="1"/>
      <c r="B51" s="55" t="s">
        <v>498</v>
      </c>
      <c r="C51" s="56" t="s">
        <v>180</v>
      </c>
      <c r="D51" s="57"/>
      <c r="E51" s="57"/>
      <c r="F51" s="58">
        <v>325</v>
      </c>
      <c r="G51" s="57"/>
      <c r="H51" s="48"/>
    </row>
    <row r="52" spans="1:8" ht="15">
      <c r="A52" s="1"/>
      <c r="B52" s="55" t="s">
        <v>304</v>
      </c>
      <c r="C52" s="56" t="s">
        <v>217</v>
      </c>
      <c r="D52" s="58">
        <v>987.5</v>
      </c>
      <c r="E52" s="57"/>
      <c r="F52" s="57"/>
      <c r="G52" s="57"/>
      <c r="H52" s="48"/>
    </row>
    <row r="53" spans="1:8" ht="15">
      <c r="A53" s="1"/>
      <c r="B53" s="55" t="s">
        <v>499</v>
      </c>
      <c r="C53" s="56" t="s">
        <v>154</v>
      </c>
      <c r="D53" s="57"/>
      <c r="E53" s="57"/>
      <c r="F53" s="59">
        <v>1185</v>
      </c>
      <c r="G53" s="57"/>
      <c r="H53" s="48"/>
    </row>
    <row r="54" spans="1:8" ht="15">
      <c r="A54" s="1"/>
      <c r="B54" s="55" t="s">
        <v>599</v>
      </c>
      <c r="C54" s="56" t="s">
        <v>157</v>
      </c>
      <c r="D54" s="57"/>
      <c r="E54" s="57"/>
      <c r="F54" s="58">
        <v>395</v>
      </c>
      <c r="G54" s="57"/>
      <c r="H54" s="48"/>
    </row>
    <row r="55" spans="1:8" ht="15">
      <c r="A55" s="1"/>
      <c r="B55" s="55" t="s">
        <v>500</v>
      </c>
      <c r="C55" s="56" t="s">
        <v>154</v>
      </c>
      <c r="D55" s="57"/>
      <c r="E55" s="57"/>
      <c r="F55" s="58">
        <v>824</v>
      </c>
      <c r="G55" s="57"/>
      <c r="H55" s="48"/>
    </row>
    <row r="56" spans="1:8" ht="15">
      <c r="A56" s="1"/>
      <c r="B56" s="55" t="s">
        <v>394</v>
      </c>
      <c r="C56" s="56" t="s">
        <v>217</v>
      </c>
      <c r="D56" s="58">
        <v>395</v>
      </c>
      <c r="E56" s="57"/>
      <c r="F56" s="57"/>
      <c r="G56" s="57"/>
      <c r="H56" s="48"/>
    </row>
    <row r="57" spans="1:7" ht="15">
      <c r="A57" s="1"/>
      <c r="B57" s="55" t="s">
        <v>603</v>
      </c>
      <c r="C57" s="56" t="s">
        <v>154</v>
      </c>
      <c r="D57" s="57"/>
      <c r="E57" s="57"/>
      <c r="F57" s="58">
        <v>395</v>
      </c>
      <c r="G57" s="57"/>
    </row>
    <row r="58" spans="1:7" ht="15">
      <c r="A58" s="1"/>
      <c r="B58" s="55" t="s">
        <v>317</v>
      </c>
      <c r="C58" s="56" t="s">
        <v>151</v>
      </c>
      <c r="D58" s="59">
        <v>1596</v>
      </c>
      <c r="E58" s="57"/>
      <c r="F58" s="57"/>
      <c r="G58" s="57"/>
    </row>
    <row r="59" spans="1:7" ht="15">
      <c r="A59" s="1"/>
      <c r="B59" s="55" t="s">
        <v>446</v>
      </c>
      <c r="C59" s="56" t="s">
        <v>214</v>
      </c>
      <c r="D59" s="57"/>
      <c r="E59" s="59">
        <v>1382.5</v>
      </c>
      <c r="F59" s="57"/>
      <c r="G59" s="57"/>
    </row>
    <row r="60" spans="1:7" ht="15">
      <c r="A60" s="1"/>
      <c r="B60" s="55" t="s">
        <v>401</v>
      </c>
      <c r="C60" s="56" t="s">
        <v>133</v>
      </c>
      <c r="D60" s="58">
        <v>205</v>
      </c>
      <c r="E60" s="57"/>
      <c r="F60" s="57"/>
      <c r="G60" s="57"/>
    </row>
    <row r="61" spans="1:7" ht="15">
      <c r="A61" s="1"/>
      <c r="B61" s="55" t="s">
        <v>401</v>
      </c>
      <c r="C61" s="56" t="s">
        <v>154</v>
      </c>
      <c r="D61" s="57"/>
      <c r="E61" s="57"/>
      <c r="F61" s="59">
        <v>1185</v>
      </c>
      <c r="G61" s="57"/>
    </row>
    <row r="62" spans="1:7" ht="15">
      <c r="A62" s="1"/>
      <c r="B62" s="55" t="s">
        <v>669</v>
      </c>
      <c r="C62" s="56" t="s">
        <v>655</v>
      </c>
      <c r="D62" s="57"/>
      <c r="E62" s="57"/>
      <c r="F62" s="58">
        <v>395</v>
      </c>
      <c r="G62" s="57"/>
    </row>
    <row r="63" spans="1:7" ht="15">
      <c r="A63" s="1"/>
      <c r="B63" s="55" t="s">
        <v>277</v>
      </c>
      <c r="C63" s="56" t="s">
        <v>278</v>
      </c>
      <c r="D63" s="57"/>
      <c r="E63" s="58">
        <v>395</v>
      </c>
      <c r="F63" s="57"/>
      <c r="G63" s="57"/>
    </row>
    <row r="64" spans="1:7" ht="15">
      <c r="A64" s="1"/>
      <c r="B64" s="55" t="s">
        <v>670</v>
      </c>
      <c r="C64" s="56" t="s">
        <v>154</v>
      </c>
      <c r="D64" s="57"/>
      <c r="E64" s="57"/>
      <c r="F64" s="58">
        <v>790</v>
      </c>
      <c r="G64" s="57"/>
    </row>
    <row r="65" spans="1:7" ht="15">
      <c r="A65" s="1"/>
      <c r="B65" s="55" t="s">
        <v>324</v>
      </c>
      <c r="C65" s="56" t="s">
        <v>156</v>
      </c>
      <c r="D65" s="57"/>
      <c r="E65" s="57"/>
      <c r="F65" s="58">
        <v>395</v>
      </c>
      <c r="G65" s="57"/>
    </row>
    <row r="66" spans="1:7" ht="15">
      <c r="A66" s="1"/>
      <c r="B66" s="55" t="s">
        <v>604</v>
      </c>
      <c r="C66" s="56" t="s">
        <v>508</v>
      </c>
      <c r="D66" s="58">
        <v>395</v>
      </c>
      <c r="E66" s="57"/>
      <c r="F66" s="57"/>
      <c r="G66" s="57"/>
    </row>
    <row r="67" spans="1:7" ht="15">
      <c r="A67" s="1"/>
      <c r="B67" s="55" t="s">
        <v>604</v>
      </c>
      <c r="C67" s="56" t="s">
        <v>139</v>
      </c>
      <c r="D67" s="57"/>
      <c r="E67" s="58">
        <v>395</v>
      </c>
      <c r="F67" s="57"/>
      <c r="G67" s="57"/>
    </row>
    <row r="68" spans="1:7" ht="15">
      <c r="A68" s="1"/>
      <c r="B68" s="55" t="s">
        <v>604</v>
      </c>
      <c r="C68" s="56" t="s">
        <v>325</v>
      </c>
      <c r="D68" s="57"/>
      <c r="E68" s="58">
        <v>395</v>
      </c>
      <c r="F68" s="57"/>
      <c r="G68" s="57"/>
    </row>
    <row r="69" spans="1:7" ht="15">
      <c r="A69" s="1"/>
      <c r="B69" s="55" t="s">
        <v>328</v>
      </c>
      <c r="C69" s="56" t="s">
        <v>285</v>
      </c>
      <c r="D69" s="58">
        <v>395</v>
      </c>
      <c r="E69" s="57"/>
      <c r="F69" s="57"/>
      <c r="G69" s="57"/>
    </row>
    <row r="70" spans="1:7" ht="15">
      <c r="A70" s="1"/>
      <c r="B70" s="55" t="s">
        <v>409</v>
      </c>
      <c r="C70" s="56" t="s">
        <v>283</v>
      </c>
      <c r="D70" s="58">
        <v>395</v>
      </c>
      <c r="E70" s="57"/>
      <c r="F70" s="57"/>
      <c r="G70" s="57"/>
    </row>
    <row r="71" spans="1:7" ht="15">
      <c r="A71" s="1"/>
      <c r="B71" s="55" t="s">
        <v>449</v>
      </c>
      <c r="C71" s="56" t="s">
        <v>180</v>
      </c>
      <c r="D71" s="57"/>
      <c r="E71" s="57"/>
      <c r="F71" s="58">
        <v>820</v>
      </c>
      <c r="G71" s="57"/>
    </row>
    <row r="72" spans="1:7" ht="15">
      <c r="A72" s="1"/>
      <c r="B72" s="55" t="s">
        <v>335</v>
      </c>
      <c r="C72" s="56" t="s">
        <v>632</v>
      </c>
      <c r="D72" s="59">
        <v>1185</v>
      </c>
      <c r="E72" s="57"/>
      <c r="F72" s="57"/>
      <c r="G72" s="57"/>
    </row>
    <row r="73" spans="1:7" ht="15">
      <c r="A73" s="1"/>
      <c r="B73" s="55" t="s">
        <v>335</v>
      </c>
      <c r="C73" s="56" t="s">
        <v>666</v>
      </c>
      <c r="D73" s="59">
        <v>1704</v>
      </c>
      <c r="E73" s="57"/>
      <c r="F73" s="57"/>
      <c r="G73" s="57"/>
    </row>
    <row r="74" spans="1:7" ht="15">
      <c r="A74" s="1"/>
      <c r="B74" s="55" t="s">
        <v>483</v>
      </c>
      <c r="C74" s="56" t="s">
        <v>340</v>
      </c>
      <c r="D74" s="57"/>
      <c r="E74" s="59">
        <v>7110</v>
      </c>
      <c r="F74" s="57"/>
      <c r="G74" s="57"/>
    </row>
    <row r="75" spans="1:7" ht="15">
      <c r="A75" s="1"/>
      <c r="B75" s="55" t="s">
        <v>343</v>
      </c>
      <c r="C75" s="56" t="s">
        <v>203</v>
      </c>
      <c r="D75" s="57"/>
      <c r="E75" s="57"/>
      <c r="F75" s="58">
        <v>790</v>
      </c>
      <c r="G75" s="57"/>
    </row>
    <row r="76" spans="1:7" ht="15">
      <c r="A76" s="1"/>
      <c r="B76" s="55" t="s">
        <v>350</v>
      </c>
      <c r="C76" s="56" t="s">
        <v>154</v>
      </c>
      <c r="D76" s="57"/>
      <c r="E76" s="57"/>
      <c r="F76" s="58">
        <v>790</v>
      </c>
      <c r="G76" s="57"/>
    </row>
    <row r="77" spans="1:7" ht="15">
      <c r="A77" s="1"/>
      <c r="B77" s="55" t="s">
        <v>578</v>
      </c>
      <c r="C77" s="56" t="s">
        <v>154</v>
      </c>
      <c r="D77" s="57"/>
      <c r="E77" s="57"/>
      <c r="F77" s="58">
        <v>790</v>
      </c>
      <c r="G77" s="57"/>
    </row>
    <row r="78" spans="1:7" ht="15">
      <c r="A78" s="1"/>
      <c r="B78" s="55" t="s">
        <v>293</v>
      </c>
      <c r="C78" s="56" t="s">
        <v>184</v>
      </c>
      <c r="D78" s="57"/>
      <c r="E78" s="58">
        <v>395</v>
      </c>
      <c r="F78" s="57"/>
      <c r="G78" s="57"/>
    </row>
    <row r="79" spans="1:7" ht="15">
      <c r="A79" s="1"/>
      <c r="B79" s="55" t="s">
        <v>428</v>
      </c>
      <c r="C79" s="56" t="s">
        <v>141</v>
      </c>
      <c r="D79" s="57"/>
      <c r="E79" s="58">
        <v>395</v>
      </c>
      <c r="F79" s="57"/>
      <c r="G79" s="57"/>
    </row>
    <row r="80" spans="1:7" ht="15">
      <c r="A80" s="1"/>
      <c r="B80" s="55" t="s">
        <v>514</v>
      </c>
      <c r="C80" s="56" t="s">
        <v>154</v>
      </c>
      <c r="D80" s="57"/>
      <c r="E80" s="57"/>
      <c r="F80" s="59">
        <v>1185</v>
      </c>
      <c r="G80" s="57"/>
    </row>
    <row r="81" spans="1:7" ht="15">
      <c r="A81" s="1"/>
      <c r="B81" s="55" t="s">
        <v>429</v>
      </c>
      <c r="C81" s="56" t="s">
        <v>168</v>
      </c>
      <c r="D81" s="57"/>
      <c r="E81" s="57"/>
      <c r="F81" s="58">
        <v>790</v>
      </c>
      <c r="G81" s="57"/>
    </row>
    <row r="82" spans="1:7" ht="15">
      <c r="A82" s="1"/>
      <c r="B82" s="55" t="s">
        <v>360</v>
      </c>
      <c r="C82" s="56" t="s">
        <v>185</v>
      </c>
      <c r="D82" s="57"/>
      <c r="E82" s="58">
        <v>395</v>
      </c>
      <c r="F82" s="57"/>
      <c r="G82" s="57"/>
    </row>
    <row r="83" spans="1:7" ht="15">
      <c r="A83" s="1"/>
      <c r="B83" s="55" t="s">
        <v>635</v>
      </c>
      <c r="C83" s="56" t="s">
        <v>154</v>
      </c>
      <c r="D83" s="57"/>
      <c r="E83" s="57"/>
      <c r="F83" s="58">
        <v>790</v>
      </c>
      <c r="G83" s="57"/>
    </row>
    <row r="84" spans="1:7" ht="15">
      <c r="A84" s="1"/>
      <c r="B84" s="55" t="s">
        <v>587</v>
      </c>
      <c r="C84" s="56" t="s">
        <v>141</v>
      </c>
      <c r="D84" s="57"/>
      <c r="E84" s="58">
        <v>395</v>
      </c>
      <c r="F84" s="57"/>
      <c r="G84" s="57"/>
    </row>
    <row r="85" spans="1:7" ht="15">
      <c r="A85" s="1"/>
      <c r="B85" s="55" t="s">
        <v>295</v>
      </c>
      <c r="C85" s="56" t="s">
        <v>141</v>
      </c>
      <c r="D85" s="57"/>
      <c r="E85" s="58">
        <v>395</v>
      </c>
      <c r="F85" s="57"/>
      <c r="G85" s="57"/>
    </row>
    <row r="86" spans="1:7" ht="15">
      <c r="A86" s="1"/>
      <c r="B86" s="55" t="s">
        <v>451</v>
      </c>
      <c r="C86" s="56" t="s">
        <v>135</v>
      </c>
      <c r="D86" s="57"/>
      <c r="E86" s="59">
        <v>1031</v>
      </c>
      <c r="F86" s="57"/>
      <c r="G86" s="57"/>
    </row>
    <row r="87" spans="2:7" ht="15">
      <c r="B87" s="55" t="s">
        <v>365</v>
      </c>
      <c r="C87" s="56" t="s">
        <v>180</v>
      </c>
      <c r="D87" s="57"/>
      <c r="E87" s="57"/>
      <c r="F87" s="59">
        <v>1431.5</v>
      </c>
      <c r="G87" s="57"/>
    </row>
    <row r="88" spans="2:7" ht="15">
      <c r="B88" s="55" t="s">
        <v>515</v>
      </c>
      <c r="C88" s="56" t="s">
        <v>136</v>
      </c>
      <c r="D88" s="58">
        <v>410</v>
      </c>
      <c r="E88" s="57"/>
      <c r="F88" s="57"/>
      <c r="G88" s="57"/>
    </row>
    <row r="89" spans="2:7" ht="15">
      <c r="B89" s="55" t="s">
        <v>366</v>
      </c>
      <c r="C89" s="56" t="s">
        <v>369</v>
      </c>
      <c r="D89" s="58">
        <v>425.6</v>
      </c>
      <c r="E89" s="57"/>
      <c r="F89" s="57"/>
      <c r="G89" s="57"/>
    </row>
    <row r="90" spans="2:7" ht="15">
      <c r="B90" s="55" t="s">
        <v>588</v>
      </c>
      <c r="C90" s="56" t="s">
        <v>141</v>
      </c>
      <c r="D90" s="57"/>
      <c r="E90" s="58">
        <v>395</v>
      </c>
      <c r="F90" s="57"/>
      <c r="G90" s="57"/>
    </row>
    <row r="91" spans="2:7" ht="15">
      <c r="B91" s="55" t="s">
        <v>588</v>
      </c>
      <c r="C91" s="56" t="s">
        <v>141</v>
      </c>
      <c r="D91" s="57"/>
      <c r="E91" s="58">
        <v>395</v>
      </c>
      <c r="F91" s="57"/>
      <c r="G91" s="57"/>
    </row>
    <row r="92" spans="2:7" ht="15">
      <c r="B92" s="55" t="s">
        <v>436</v>
      </c>
      <c r="C92" s="56" t="s">
        <v>134</v>
      </c>
      <c r="D92" s="57"/>
      <c r="E92" s="58">
        <v>395</v>
      </c>
      <c r="F92" s="57"/>
      <c r="G92" s="57"/>
    </row>
    <row r="93" spans="2:7" ht="15">
      <c r="B93" s="55" t="s">
        <v>437</v>
      </c>
      <c r="C93" s="56" t="s">
        <v>154</v>
      </c>
      <c r="D93" s="57"/>
      <c r="E93" s="57"/>
      <c r="F93" s="58">
        <v>790</v>
      </c>
      <c r="G93" s="57"/>
    </row>
    <row r="94" spans="2:7" ht="15">
      <c r="B94" s="55" t="s">
        <v>462</v>
      </c>
      <c r="C94" s="56" t="s">
        <v>151</v>
      </c>
      <c r="D94" s="58">
        <v>790.2</v>
      </c>
      <c r="E94" s="57"/>
      <c r="F94" s="57"/>
      <c r="G94" s="57"/>
    </row>
    <row r="95" spans="2:7" ht="15">
      <c r="B95" s="55" t="s">
        <v>479</v>
      </c>
      <c r="C95" s="56" t="s">
        <v>135</v>
      </c>
      <c r="D95" s="57"/>
      <c r="E95" s="58">
        <v>988</v>
      </c>
      <c r="F95" s="57"/>
      <c r="G95" s="57"/>
    </row>
    <row r="96" spans="2:7" ht="15">
      <c r="B96" s="55" t="s">
        <v>375</v>
      </c>
      <c r="C96" s="56" t="s">
        <v>264</v>
      </c>
      <c r="D96" s="57"/>
      <c r="E96" s="57"/>
      <c r="F96" s="59">
        <v>1390</v>
      </c>
      <c r="G96" s="57"/>
    </row>
    <row r="97" spans="2:7" ht="15">
      <c r="B97" s="55" t="s">
        <v>613</v>
      </c>
      <c r="C97" s="56" t="s">
        <v>156</v>
      </c>
      <c r="D97" s="57"/>
      <c r="E97" s="57"/>
      <c r="F97" s="58">
        <v>451</v>
      </c>
      <c r="G97" s="57"/>
    </row>
    <row r="98" spans="2:7" ht="15.75" thickBot="1">
      <c r="B98" s="55" t="s">
        <v>471</v>
      </c>
      <c r="C98" s="56" t="s">
        <v>180</v>
      </c>
      <c r="D98" s="57"/>
      <c r="E98" s="57"/>
      <c r="F98" s="58">
        <v>455</v>
      </c>
      <c r="G98" s="57"/>
    </row>
    <row r="99" spans="2:7" ht="15">
      <c r="B99" s="98" t="s">
        <v>137</v>
      </c>
      <c r="C99" s="98"/>
      <c r="D99" s="60">
        <v>9513.3</v>
      </c>
      <c r="E99" s="60">
        <v>14856.5</v>
      </c>
      <c r="F99" s="60">
        <v>16875.5</v>
      </c>
      <c r="G99" s="47"/>
    </row>
    <row r="100" spans="2:7" ht="15">
      <c r="B100" s="99" t="s">
        <v>20</v>
      </c>
      <c r="C100" s="99"/>
      <c r="D100" s="99"/>
      <c r="E100" s="99"/>
      <c r="F100" s="99"/>
      <c r="G100" s="61">
        <v>41245.3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99:C99"/>
    <mergeCell ref="B100:F100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2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2.8515625" style="0" customWidth="1"/>
    <col min="7" max="7" width="14.7109375" style="0" customWidth="1"/>
    <col min="8" max="8" width="0.13671875" style="0" customWidth="1"/>
    <col min="9" max="9" width="11.42187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1971</v>
      </c>
    </row>
    <row r="7" spans="1:9" s="19" customFormat="1" ht="15">
      <c r="A7" s="19" t="s">
        <v>6</v>
      </c>
      <c r="C7" s="24">
        <v>747.7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160567.24</v>
      </c>
      <c r="F21" s="80"/>
      <c r="G21" s="80">
        <v>142673.55</v>
      </c>
      <c r="H21" s="80"/>
      <c r="I21" s="81">
        <f>SUM(E21-G21)</f>
        <v>17893.690000000002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160567.24</v>
      </c>
      <c r="F23" s="81"/>
      <c r="G23" s="81">
        <f>SUM(G21:H22)</f>
        <v>142673.55</v>
      </c>
      <c r="H23" s="81"/>
      <c r="I23" s="81">
        <f>SUM(I21:J22)</f>
        <v>17893.690000000002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40798.26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50245.44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39568.28400000001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9421.02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19380.384000000002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20636.52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4127.304000000001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2601.996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1973.9279999999999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15970.872000000003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163925.74800000005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186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551</v>
      </c>
      <c r="C49" s="56" t="s">
        <v>141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627</v>
      </c>
      <c r="C50" s="56" t="s">
        <v>168</v>
      </c>
      <c r="D50" s="57"/>
      <c r="E50" s="57"/>
      <c r="F50" s="58">
        <v>257</v>
      </c>
      <c r="G50" s="57"/>
      <c r="H50" s="48"/>
    </row>
    <row r="51" spans="1:8" ht="15">
      <c r="A51" s="1"/>
      <c r="B51" s="55" t="s">
        <v>561</v>
      </c>
      <c r="C51" s="56" t="s">
        <v>139</v>
      </c>
      <c r="D51" s="57"/>
      <c r="E51" s="58">
        <v>592.5</v>
      </c>
      <c r="F51" s="57"/>
      <c r="G51" s="57"/>
      <c r="H51" s="48"/>
    </row>
    <row r="52" spans="1:8" ht="15">
      <c r="A52" s="1"/>
      <c r="B52" s="55" t="s">
        <v>499</v>
      </c>
      <c r="C52" s="56" t="s">
        <v>139</v>
      </c>
      <c r="D52" s="57"/>
      <c r="E52" s="58">
        <v>395</v>
      </c>
      <c r="F52" s="57"/>
      <c r="G52" s="57"/>
      <c r="H52" s="48"/>
    </row>
    <row r="53" spans="1:8" ht="15">
      <c r="A53" s="1"/>
      <c r="B53" s="55" t="s">
        <v>599</v>
      </c>
      <c r="C53" s="56" t="s">
        <v>157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629</v>
      </c>
      <c r="C54" s="56" t="s">
        <v>135</v>
      </c>
      <c r="D54" s="57"/>
      <c r="E54" s="59">
        <v>2370</v>
      </c>
      <c r="F54" s="57"/>
      <c r="G54" s="57"/>
      <c r="H54" s="48"/>
    </row>
    <row r="55" spans="1:8" ht="15">
      <c r="A55" s="1"/>
      <c r="B55" s="55" t="s">
        <v>611</v>
      </c>
      <c r="C55" s="56" t="s">
        <v>139</v>
      </c>
      <c r="D55" s="57"/>
      <c r="E55" s="58">
        <v>395</v>
      </c>
      <c r="F55" s="57"/>
      <c r="G55" s="57"/>
      <c r="H55" s="48"/>
    </row>
    <row r="56" spans="1:8" ht="15">
      <c r="A56" s="1"/>
      <c r="B56" s="55" t="s">
        <v>275</v>
      </c>
      <c r="C56" s="56" t="s">
        <v>139</v>
      </c>
      <c r="D56" s="57"/>
      <c r="E56" s="58">
        <v>395</v>
      </c>
      <c r="F56" s="57"/>
      <c r="G56" s="57"/>
      <c r="H56" s="48"/>
    </row>
    <row r="57" spans="1:7" ht="15">
      <c r="A57" s="1"/>
      <c r="B57" s="55" t="s">
        <v>446</v>
      </c>
      <c r="C57" s="56" t="s">
        <v>151</v>
      </c>
      <c r="D57" s="58">
        <v>555</v>
      </c>
      <c r="E57" s="57"/>
      <c r="F57" s="57"/>
      <c r="G57" s="57"/>
    </row>
    <row r="58" spans="1:7" ht="15">
      <c r="A58" s="1"/>
      <c r="B58" s="55" t="s">
        <v>401</v>
      </c>
      <c r="C58" s="56" t="s">
        <v>133</v>
      </c>
      <c r="D58" s="58">
        <v>205</v>
      </c>
      <c r="E58" s="57"/>
      <c r="F58" s="57"/>
      <c r="G58" s="57"/>
    </row>
    <row r="59" spans="1:7" ht="15">
      <c r="A59" s="1"/>
      <c r="B59" s="55" t="s">
        <v>512</v>
      </c>
      <c r="C59" s="56" t="s">
        <v>278</v>
      </c>
      <c r="D59" s="57"/>
      <c r="E59" s="58">
        <v>395</v>
      </c>
      <c r="F59" s="57"/>
      <c r="G59" s="57"/>
    </row>
    <row r="60" spans="1:7" ht="15">
      <c r="A60" s="1"/>
      <c r="B60" s="55" t="s">
        <v>604</v>
      </c>
      <c r="C60" s="56" t="s">
        <v>156</v>
      </c>
      <c r="D60" s="57"/>
      <c r="E60" s="57"/>
      <c r="F60" s="58">
        <v>395</v>
      </c>
      <c r="G60" s="57"/>
    </row>
    <row r="61" spans="1:7" ht="15">
      <c r="A61" s="1"/>
      <c r="B61" s="55" t="s">
        <v>604</v>
      </c>
      <c r="C61" s="56" t="s">
        <v>139</v>
      </c>
      <c r="D61" s="57"/>
      <c r="E61" s="58">
        <v>592.5</v>
      </c>
      <c r="F61" s="57"/>
      <c r="G61" s="57"/>
    </row>
    <row r="62" spans="1:7" ht="15">
      <c r="A62" s="1"/>
      <c r="B62" s="55" t="s">
        <v>604</v>
      </c>
      <c r="C62" s="56" t="s">
        <v>325</v>
      </c>
      <c r="D62" s="57"/>
      <c r="E62" s="58">
        <v>395</v>
      </c>
      <c r="F62" s="57"/>
      <c r="G62" s="57"/>
    </row>
    <row r="63" spans="1:7" ht="15">
      <c r="A63" s="1"/>
      <c r="B63" s="55" t="s">
        <v>280</v>
      </c>
      <c r="C63" s="56" t="s">
        <v>139</v>
      </c>
      <c r="D63" s="57"/>
      <c r="E63" s="58">
        <v>395</v>
      </c>
      <c r="F63" s="57"/>
      <c r="G63" s="57"/>
    </row>
    <row r="64" spans="1:7" ht="15">
      <c r="A64" s="1"/>
      <c r="B64" s="55" t="s">
        <v>571</v>
      </c>
      <c r="C64" s="56" t="s">
        <v>154</v>
      </c>
      <c r="D64" s="57"/>
      <c r="E64" s="57"/>
      <c r="F64" s="58">
        <v>790</v>
      </c>
      <c r="G64" s="57"/>
    </row>
    <row r="65" spans="1:7" ht="15">
      <c r="A65" s="1"/>
      <c r="B65" s="55" t="s">
        <v>474</v>
      </c>
      <c r="C65" s="56" t="s">
        <v>148</v>
      </c>
      <c r="D65" s="57"/>
      <c r="E65" s="58">
        <v>610</v>
      </c>
      <c r="F65" s="57"/>
      <c r="G65" s="57"/>
    </row>
    <row r="66" spans="1:7" ht="15">
      <c r="A66" s="1"/>
      <c r="B66" s="55" t="s">
        <v>328</v>
      </c>
      <c r="C66" s="56" t="s">
        <v>285</v>
      </c>
      <c r="D66" s="58">
        <v>395</v>
      </c>
      <c r="E66" s="57"/>
      <c r="F66" s="57"/>
      <c r="G66" s="57"/>
    </row>
    <row r="67" spans="1:7" ht="15">
      <c r="A67" s="1"/>
      <c r="B67" s="55" t="s">
        <v>469</v>
      </c>
      <c r="C67" s="56" t="s">
        <v>139</v>
      </c>
      <c r="D67" s="57"/>
      <c r="E67" s="58">
        <v>395</v>
      </c>
      <c r="F67" s="57"/>
      <c r="G67" s="57"/>
    </row>
    <row r="68" spans="1:7" ht="15">
      <c r="A68" s="1"/>
      <c r="B68" s="55" t="s">
        <v>449</v>
      </c>
      <c r="C68" s="56" t="s">
        <v>234</v>
      </c>
      <c r="D68" s="58">
        <v>636</v>
      </c>
      <c r="E68" s="57"/>
      <c r="F68" s="57"/>
      <c r="G68" s="57"/>
    </row>
    <row r="69" spans="1:7" ht="15">
      <c r="A69" s="1"/>
      <c r="B69" s="55" t="s">
        <v>338</v>
      </c>
      <c r="C69" s="56" t="s">
        <v>166</v>
      </c>
      <c r="D69" s="57"/>
      <c r="E69" s="57"/>
      <c r="F69" s="58">
        <v>395</v>
      </c>
      <c r="G69" s="57"/>
    </row>
    <row r="70" spans="1:7" ht="15">
      <c r="A70" s="1"/>
      <c r="B70" s="55" t="s">
        <v>341</v>
      </c>
      <c r="C70" s="56" t="s">
        <v>234</v>
      </c>
      <c r="D70" s="58">
        <v>692.5</v>
      </c>
      <c r="E70" s="57"/>
      <c r="F70" s="57"/>
      <c r="G70" s="57"/>
    </row>
    <row r="71" spans="1:7" ht="15">
      <c r="A71" s="1"/>
      <c r="B71" s="55" t="s">
        <v>483</v>
      </c>
      <c r="C71" s="56" t="s">
        <v>340</v>
      </c>
      <c r="D71" s="57"/>
      <c r="E71" s="59">
        <v>7110</v>
      </c>
      <c r="F71" s="57"/>
      <c r="G71" s="57"/>
    </row>
    <row r="72" spans="1:7" ht="15">
      <c r="A72" s="1"/>
      <c r="B72" s="55" t="s">
        <v>345</v>
      </c>
      <c r="C72" s="56" t="s">
        <v>139</v>
      </c>
      <c r="D72" s="57"/>
      <c r="E72" s="58">
        <v>395</v>
      </c>
      <c r="F72" s="57"/>
      <c r="G72" s="57"/>
    </row>
    <row r="73" spans="1:7" ht="15">
      <c r="A73" s="1"/>
      <c r="B73" s="55" t="s">
        <v>578</v>
      </c>
      <c r="C73" s="56" t="s">
        <v>659</v>
      </c>
      <c r="D73" s="57"/>
      <c r="E73" s="58">
        <v>197.5</v>
      </c>
      <c r="F73" s="57"/>
      <c r="G73" s="57"/>
    </row>
    <row r="74" spans="1:7" ht="15">
      <c r="A74" s="1"/>
      <c r="B74" s="55" t="s">
        <v>581</v>
      </c>
      <c r="C74" s="56" t="s">
        <v>154</v>
      </c>
      <c r="D74" s="57"/>
      <c r="E74" s="57"/>
      <c r="F74" s="58">
        <v>790</v>
      </c>
      <c r="G74" s="57"/>
    </row>
    <row r="75" spans="1:7" ht="15">
      <c r="A75" s="1"/>
      <c r="B75" s="55" t="s">
        <v>646</v>
      </c>
      <c r="C75" s="56" t="s">
        <v>195</v>
      </c>
      <c r="D75" s="57"/>
      <c r="E75" s="57"/>
      <c r="F75" s="58">
        <v>790</v>
      </c>
      <c r="G75" s="57"/>
    </row>
    <row r="76" spans="1:7" ht="15">
      <c r="A76" s="1"/>
      <c r="B76" s="55" t="s">
        <v>486</v>
      </c>
      <c r="C76" s="56" t="s">
        <v>668</v>
      </c>
      <c r="D76" s="57"/>
      <c r="E76" s="58">
        <v>395</v>
      </c>
      <c r="F76" s="57"/>
      <c r="G76" s="57"/>
    </row>
    <row r="77" spans="1:7" ht="15">
      <c r="A77" s="1"/>
      <c r="B77" s="55" t="s">
        <v>358</v>
      </c>
      <c r="C77" s="56" t="s">
        <v>154</v>
      </c>
      <c r="D77" s="57"/>
      <c r="E77" s="57"/>
      <c r="F77" s="58">
        <v>790</v>
      </c>
      <c r="G77" s="57"/>
    </row>
    <row r="78" spans="1:7" ht="15">
      <c r="A78" s="1"/>
      <c r="B78" s="55" t="s">
        <v>293</v>
      </c>
      <c r="C78" s="56" t="s">
        <v>184</v>
      </c>
      <c r="D78" s="57"/>
      <c r="E78" s="58">
        <v>395</v>
      </c>
      <c r="F78" s="57"/>
      <c r="G78" s="57"/>
    </row>
    <row r="79" spans="1:7" ht="15">
      <c r="A79" s="1"/>
      <c r="B79" s="55" t="s">
        <v>428</v>
      </c>
      <c r="C79" s="56" t="s">
        <v>141</v>
      </c>
      <c r="D79" s="57"/>
      <c r="E79" s="58">
        <v>395</v>
      </c>
      <c r="F79" s="57"/>
      <c r="G79" s="57"/>
    </row>
    <row r="80" spans="1:7" ht="15">
      <c r="A80" s="1"/>
      <c r="B80" s="55" t="s">
        <v>430</v>
      </c>
      <c r="C80" s="56" t="s">
        <v>154</v>
      </c>
      <c r="D80" s="57"/>
      <c r="E80" s="57"/>
      <c r="F80" s="58">
        <v>790</v>
      </c>
      <c r="G80" s="57"/>
    </row>
    <row r="81" spans="1:7" ht="15">
      <c r="A81" s="1"/>
      <c r="B81" s="55" t="s">
        <v>635</v>
      </c>
      <c r="C81" s="56" t="s">
        <v>141</v>
      </c>
      <c r="D81" s="57"/>
      <c r="E81" s="58">
        <v>395</v>
      </c>
      <c r="F81" s="57"/>
      <c r="G81" s="57"/>
    </row>
    <row r="82" spans="1:7" ht="15">
      <c r="A82" s="1"/>
      <c r="B82" s="55" t="s">
        <v>294</v>
      </c>
      <c r="C82" s="56" t="s">
        <v>185</v>
      </c>
      <c r="D82" s="57"/>
      <c r="E82" s="58">
        <v>395</v>
      </c>
      <c r="F82" s="57"/>
      <c r="G82" s="57"/>
    </row>
    <row r="83" spans="1:7" ht="15">
      <c r="A83" s="1"/>
      <c r="B83" s="55" t="s">
        <v>515</v>
      </c>
      <c r="C83" s="56" t="s">
        <v>136</v>
      </c>
      <c r="D83" s="58">
        <v>410</v>
      </c>
      <c r="E83" s="57"/>
      <c r="F83" s="57"/>
      <c r="G83" s="57"/>
    </row>
    <row r="84" spans="1:7" ht="15">
      <c r="A84" s="1"/>
      <c r="B84" s="55" t="s">
        <v>515</v>
      </c>
      <c r="C84" s="56" t="s">
        <v>157</v>
      </c>
      <c r="D84" s="57"/>
      <c r="E84" s="57"/>
      <c r="F84" s="59">
        <v>1569</v>
      </c>
      <c r="G84" s="57"/>
    </row>
    <row r="85" spans="1:7" ht="15">
      <c r="A85" s="1"/>
      <c r="B85" s="55" t="s">
        <v>366</v>
      </c>
      <c r="C85" s="56" t="s">
        <v>369</v>
      </c>
      <c r="D85" s="58">
        <v>435.8</v>
      </c>
      <c r="E85" s="57"/>
      <c r="F85" s="57"/>
      <c r="G85" s="57"/>
    </row>
    <row r="86" spans="1:7" ht="15">
      <c r="A86" s="1"/>
      <c r="B86" s="55" t="s">
        <v>366</v>
      </c>
      <c r="C86" s="56" t="s">
        <v>185</v>
      </c>
      <c r="D86" s="57"/>
      <c r="E86" s="58">
        <v>790</v>
      </c>
      <c r="F86" s="57"/>
      <c r="G86" s="57"/>
    </row>
    <row r="87" spans="1:7" ht="15">
      <c r="A87" s="1"/>
      <c r="B87" s="55" t="s">
        <v>608</v>
      </c>
      <c r="C87" s="56" t="s">
        <v>154</v>
      </c>
      <c r="D87" s="57"/>
      <c r="E87" s="57"/>
      <c r="F87" s="58">
        <v>790</v>
      </c>
      <c r="G87" s="57"/>
    </row>
    <row r="88" spans="1:7" ht="15">
      <c r="A88" s="1"/>
      <c r="B88" s="55" t="s">
        <v>367</v>
      </c>
      <c r="C88" s="56" t="s">
        <v>134</v>
      </c>
      <c r="D88" s="57"/>
      <c r="E88" s="58">
        <v>395</v>
      </c>
      <c r="F88" s="57"/>
      <c r="G88" s="57"/>
    </row>
    <row r="89" spans="1:7" ht="15">
      <c r="A89" s="1"/>
      <c r="B89" s="55" t="s">
        <v>592</v>
      </c>
      <c r="C89" s="56" t="s">
        <v>195</v>
      </c>
      <c r="D89" s="57"/>
      <c r="E89" s="57"/>
      <c r="F89" s="59">
        <v>1580</v>
      </c>
      <c r="G89" s="57"/>
    </row>
    <row r="90" spans="1:7" ht="15">
      <c r="A90" s="1"/>
      <c r="B90" s="55" t="s">
        <v>612</v>
      </c>
      <c r="C90" s="56" t="s">
        <v>139</v>
      </c>
      <c r="D90" s="57"/>
      <c r="E90" s="58">
        <v>395</v>
      </c>
      <c r="F90" s="57"/>
      <c r="G90" s="57"/>
    </row>
    <row r="91" spans="1:7" ht="15.75" thickBot="1">
      <c r="A91" s="1"/>
      <c r="B91" s="55" t="s">
        <v>613</v>
      </c>
      <c r="C91" s="56" t="s">
        <v>156</v>
      </c>
      <c r="D91" s="57"/>
      <c r="E91" s="57"/>
      <c r="F91" s="58">
        <v>462</v>
      </c>
      <c r="G91" s="57"/>
    </row>
    <row r="92" spans="1:7" ht="15">
      <c r="A92" s="1"/>
      <c r="B92" s="98" t="s">
        <v>137</v>
      </c>
      <c r="C92" s="98"/>
      <c r="D92" s="60">
        <v>3329.3</v>
      </c>
      <c r="E92" s="60">
        <v>18465.5</v>
      </c>
      <c r="F92" s="60">
        <v>9793</v>
      </c>
      <c r="G92" s="47"/>
    </row>
    <row r="93" spans="1:7" ht="15">
      <c r="A93" s="1"/>
      <c r="B93" s="99" t="s">
        <v>20</v>
      </c>
      <c r="C93" s="99"/>
      <c r="D93" s="99"/>
      <c r="E93" s="99"/>
      <c r="F93" s="99"/>
      <c r="G93" s="61">
        <v>31587.8</v>
      </c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92:C92"/>
    <mergeCell ref="B93:F93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0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4" width="14.7109375" style="0" customWidth="1"/>
    <col min="5" max="5" width="13.28125" style="0" customWidth="1"/>
    <col min="6" max="6" width="12.140625" style="0" customWidth="1"/>
    <col min="7" max="7" width="14.7109375" style="0" customWidth="1"/>
    <col min="8" max="8" width="0.2890625" style="0" customWidth="1"/>
    <col min="9" max="9" width="12.0039062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1970</v>
      </c>
    </row>
    <row r="7" spans="1:9" s="19" customFormat="1" ht="15">
      <c r="A7" s="19" t="s">
        <v>6</v>
      </c>
      <c r="C7" s="24">
        <v>719.9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148846.54</v>
      </c>
      <c r="F21" s="80"/>
      <c r="G21" s="80">
        <v>152498.8</v>
      </c>
      <c r="H21" s="80"/>
      <c r="I21" s="81">
        <f>SUM(E21-G21)</f>
        <v>-3652.25999999998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148846.54</v>
      </c>
      <c r="F23" s="81"/>
      <c r="G23" s="81">
        <f>SUM(G21:H22)</f>
        <v>152498.8</v>
      </c>
      <c r="H23" s="81"/>
      <c r="I23" s="81">
        <f>SUM(I21:J22)</f>
        <v>-3652.25999999998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7674.45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48377.28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38097.108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9070.74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18659.808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19869.239999999998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3973.848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2505.252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1900.5359999999998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15377.064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157830.87600000002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190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551</v>
      </c>
      <c r="C49" s="56" t="s">
        <v>134</v>
      </c>
      <c r="D49" s="57"/>
      <c r="E49" s="58">
        <v>139</v>
      </c>
      <c r="F49" s="57"/>
      <c r="G49" s="57"/>
      <c r="H49" s="48"/>
    </row>
    <row r="50" spans="1:8" ht="15">
      <c r="A50" s="1"/>
      <c r="B50" s="55" t="s">
        <v>521</v>
      </c>
      <c r="C50" s="56" t="s">
        <v>134</v>
      </c>
      <c r="D50" s="57"/>
      <c r="E50" s="58">
        <v>139</v>
      </c>
      <c r="F50" s="57"/>
      <c r="G50" s="57"/>
      <c r="H50" s="48"/>
    </row>
    <row r="51" spans="1:8" ht="15">
      <c r="A51" s="1"/>
      <c r="B51" s="55" t="s">
        <v>298</v>
      </c>
      <c r="C51" s="56" t="s">
        <v>134</v>
      </c>
      <c r="D51" s="57"/>
      <c r="E51" s="58">
        <v>278</v>
      </c>
      <c r="F51" s="57"/>
      <c r="G51" s="57"/>
      <c r="H51" s="48"/>
    </row>
    <row r="52" spans="1:8" ht="15">
      <c r="A52" s="1"/>
      <c r="B52" s="55" t="s">
        <v>626</v>
      </c>
      <c r="C52" s="56" t="s">
        <v>141</v>
      </c>
      <c r="D52" s="57"/>
      <c r="E52" s="58">
        <v>139</v>
      </c>
      <c r="F52" s="57"/>
      <c r="G52" s="57"/>
      <c r="H52" s="48"/>
    </row>
    <row r="53" spans="1:8" ht="15">
      <c r="A53" s="1"/>
      <c r="B53" s="55" t="s">
        <v>383</v>
      </c>
      <c r="C53" s="56" t="s">
        <v>151</v>
      </c>
      <c r="D53" s="58">
        <v>269</v>
      </c>
      <c r="E53" s="57"/>
      <c r="F53" s="57"/>
      <c r="G53" s="57"/>
      <c r="H53" s="48"/>
    </row>
    <row r="54" spans="1:8" ht="15">
      <c r="A54" s="1"/>
      <c r="B54" s="55" t="s">
        <v>596</v>
      </c>
      <c r="C54" s="56" t="s">
        <v>216</v>
      </c>
      <c r="D54" s="58">
        <v>514</v>
      </c>
      <c r="E54" s="57"/>
      <c r="F54" s="57"/>
      <c r="G54" s="57"/>
      <c r="H54" s="48"/>
    </row>
    <row r="55" spans="1:8" ht="15">
      <c r="A55" s="1"/>
      <c r="B55" s="55" t="s">
        <v>384</v>
      </c>
      <c r="C55" s="56" t="s">
        <v>134</v>
      </c>
      <c r="D55" s="57"/>
      <c r="E55" s="58">
        <v>139</v>
      </c>
      <c r="F55" s="57"/>
      <c r="G55" s="57"/>
      <c r="H55" s="48"/>
    </row>
    <row r="56" spans="1:8" ht="15">
      <c r="A56" s="1"/>
      <c r="B56" s="55" t="s">
        <v>558</v>
      </c>
      <c r="C56" s="56" t="s">
        <v>191</v>
      </c>
      <c r="D56" s="57"/>
      <c r="E56" s="58">
        <v>278</v>
      </c>
      <c r="F56" s="57"/>
      <c r="G56" s="57"/>
      <c r="H56" s="48"/>
    </row>
    <row r="57" spans="1:7" ht="15">
      <c r="A57" s="1"/>
      <c r="B57" s="55" t="s">
        <v>472</v>
      </c>
      <c r="C57" s="56" t="s">
        <v>139</v>
      </c>
      <c r="D57" s="57"/>
      <c r="E57" s="58">
        <v>395</v>
      </c>
      <c r="F57" s="57"/>
      <c r="G57" s="57"/>
    </row>
    <row r="58" spans="1:7" ht="15">
      <c r="A58" s="1"/>
      <c r="B58" s="55" t="s">
        <v>599</v>
      </c>
      <c r="C58" s="56" t="s">
        <v>157</v>
      </c>
      <c r="D58" s="57"/>
      <c r="E58" s="57"/>
      <c r="F58" s="58">
        <v>395</v>
      </c>
      <c r="G58" s="57"/>
    </row>
    <row r="59" spans="1:7" ht="15">
      <c r="A59" s="1"/>
      <c r="B59" s="55" t="s">
        <v>392</v>
      </c>
      <c r="C59" s="56" t="s">
        <v>600</v>
      </c>
      <c r="D59" s="58">
        <v>395</v>
      </c>
      <c r="E59" s="57"/>
      <c r="F59" s="57"/>
      <c r="G59" s="57"/>
    </row>
    <row r="60" spans="1:7" ht="15">
      <c r="A60" s="1"/>
      <c r="B60" s="55" t="s">
        <v>394</v>
      </c>
      <c r="C60" s="56" t="s">
        <v>135</v>
      </c>
      <c r="D60" s="57"/>
      <c r="E60" s="58">
        <v>395</v>
      </c>
      <c r="F60" s="57"/>
      <c r="G60" s="57"/>
    </row>
    <row r="61" spans="1:7" ht="15">
      <c r="A61" s="1"/>
      <c r="B61" s="55" t="s">
        <v>501</v>
      </c>
      <c r="C61" s="56" t="s">
        <v>154</v>
      </c>
      <c r="D61" s="57"/>
      <c r="E61" s="57"/>
      <c r="F61" s="58">
        <v>395</v>
      </c>
      <c r="G61" s="57"/>
    </row>
    <row r="62" spans="1:7" ht="15">
      <c r="A62" s="1"/>
      <c r="B62" s="55" t="s">
        <v>398</v>
      </c>
      <c r="C62" s="56" t="s">
        <v>139</v>
      </c>
      <c r="D62" s="57"/>
      <c r="E62" s="58">
        <v>395</v>
      </c>
      <c r="F62" s="57"/>
      <c r="G62" s="57"/>
    </row>
    <row r="63" spans="1:7" ht="15">
      <c r="A63" s="1"/>
      <c r="B63" s="55" t="s">
        <v>446</v>
      </c>
      <c r="C63" s="56" t="s">
        <v>156</v>
      </c>
      <c r="D63" s="57"/>
      <c r="E63" s="57"/>
      <c r="F63" s="58">
        <v>790</v>
      </c>
      <c r="G63" s="57"/>
    </row>
    <row r="64" spans="1:7" ht="15">
      <c r="A64" s="1"/>
      <c r="B64" s="55" t="s">
        <v>401</v>
      </c>
      <c r="C64" s="56" t="s">
        <v>133</v>
      </c>
      <c r="D64" s="58">
        <v>205</v>
      </c>
      <c r="E64" s="57"/>
      <c r="F64" s="57"/>
      <c r="G64" s="57"/>
    </row>
    <row r="65" spans="1:7" ht="15">
      <c r="A65" s="1"/>
      <c r="B65" s="55" t="s">
        <v>453</v>
      </c>
      <c r="C65" s="56" t="s">
        <v>665</v>
      </c>
      <c r="D65" s="58">
        <v>604.5</v>
      </c>
      <c r="E65" s="57"/>
      <c r="F65" s="57"/>
      <c r="G65" s="57"/>
    </row>
    <row r="66" spans="1:7" ht="15">
      <c r="A66" s="1"/>
      <c r="B66" s="55" t="s">
        <v>504</v>
      </c>
      <c r="C66" s="56" t="s">
        <v>154</v>
      </c>
      <c r="D66" s="57"/>
      <c r="E66" s="57"/>
      <c r="F66" s="58">
        <v>790</v>
      </c>
      <c r="G66" s="57"/>
    </row>
    <row r="67" spans="1:7" ht="15">
      <c r="A67" s="1"/>
      <c r="B67" s="55" t="s">
        <v>604</v>
      </c>
      <c r="C67" s="56" t="s">
        <v>156</v>
      </c>
      <c r="D67" s="57"/>
      <c r="E67" s="57"/>
      <c r="F67" s="58">
        <v>395</v>
      </c>
      <c r="G67" s="57"/>
    </row>
    <row r="68" spans="1:7" ht="15">
      <c r="A68" s="1"/>
      <c r="B68" s="55" t="s">
        <v>619</v>
      </c>
      <c r="C68" s="56" t="s">
        <v>139</v>
      </c>
      <c r="D68" s="57"/>
      <c r="E68" s="58">
        <v>395</v>
      </c>
      <c r="F68" s="57"/>
      <c r="G68" s="57"/>
    </row>
    <row r="69" spans="1:7" ht="15">
      <c r="A69" s="1"/>
      <c r="B69" s="55" t="s">
        <v>619</v>
      </c>
      <c r="C69" s="56" t="s">
        <v>325</v>
      </c>
      <c r="D69" s="57"/>
      <c r="E69" s="58">
        <v>395</v>
      </c>
      <c r="F69" s="57"/>
      <c r="G69" s="57"/>
    </row>
    <row r="70" spans="1:7" ht="15">
      <c r="A70" s="1"/>
      <c r="B70" s="55" t="s">
        <v>619</v>
      </c>
      <c r="C70" s="56" t="s">
        <v>508</v>
      </c>
      <c r="D70" s="58">
        <v>257</v>
      </c>
      <c r="E70" s="57"/>
      <c r="F70" s="57"/>
      <c r="G70" s="57"/>
    </row>
    <row r="71" spans="1:7" ht="15">
      <c r="A71" s="1"/>
      <c r="B71" s="55" t="s">
        <v>280</v>
      </c>
      <c r="C71" s="56" t="s">
        <v>180</v>
      </c>
      <c r="D71" s="57"/>
      <c r="E71" s="57"/>
      <c r="F71" s="58">
        <v>455</v>
      </c>
      <c r="G71" s="57"/>
    </row>
    <row r="72" spans="1:7" ht="15">
      <c r="A72" s="1"/>
      <c r="B72" s="55" t="s">
        <v>328</v>
      </c>
      <c r="C72" s="56" t="s">
        <v>285</v>
      </c>
      <c r="D72" s="58">
        <v>395</v>
      </c>
      <c r="E72" s="57"/>
      <c r="F72" s="57"/>
      <c r="G72" s="57"/>
    </row>
    <row r="73" spans="1:7" ht="15">
      <c r="A73" s="1"/>
      <c r="B73" s="55" t="s">
        <v>409</v>
      </c>
      <c r="C73" s="56" t="s">
        <v>283</v>
      </c>
      <c r="D73" s="58">
        <v>395</v>
      </c>
      <c r="E73" s="57"/>
      <c r="F73" s="57"/>
      <c r="G73" s="57"/>
    </row>
    <row r="74" spans="1:7" ht="15">
      <c r="A74" s="1"/>
      <c r="B74" s="55" t="s">
        <v>329</v>
      </c>
      <c r="C74" s="56" t="s">
        <v>234</v>
      </c>
      <c r="D74" s="58">
        <v>916</v>
      </c>
      <c r="E74" s="57"/>
      <c r="F74" s="57"/>
      <c r="G74" s="57"/>
    </row>
    <row r="75" spans="1:7" ht="15">
      <c r="A75" s="1"/>
      <c r="B75" s="55" t="s">
        <v>449</v>
      </c>
      <c r="C75" s="56" t="s">
        <v>234</v>
      </c>
      <c r="D75" s="59">
        <v>1014</v>
      </c>
      <c r="E75" s="57"/>
      <c r="F75" s="57"/>
      <c r="G75" s="57"/>
    </row>
    <row r="76" spans="1:7" ht="15">
      <c r="A76" s="1"/>
      <c r="B76" s="55" t="s">
        <v>281</v>
      </c>
      <c r="C76" s="56" t="s">
        <v>234</v>
      </c>
      <c r="D76" s="59">
        <v>1831</v>
      </c>
      <c r="E76" s="57"/>
      <c r="F76" s="57"/>
      <c r="G76" s="57"/>
    </row>
    <row r="77" spans="1:7" ht="15">
      <c r="A77" s="1"/>
      <c r="B77" s="55" t="s">
        <v>333</v>
      </c>
      <c r="C77" s="56" t="s">
        <v>164</v>
      </c>
      <c r="D77" s="59">
        <v>7110</v>
      </c>
      <c r="E77" s="57"/>
      <c r="F77" s="57"/>
      <c r="G77" s="57"/>
    </row>
    <row r="78" spans="1:7" ht="15">
      <c r="A78" s="1"/>
      <c r="B78" s="55" t="s">
        <v>335</v>
      </c>
      <c r="C78" s="56" t="s">
        <v>234</v>
      </c>
      <c r="D78" s="59">
        <v>2392</v>
      </c>
      <c r="E78" s="57"/>
      <c r="F78" s="57"/>
      <c r="G78" s="57"/>
    </row>
    <row r="79" spans="1:7" ht="15">
      <c r="A79" s="1"/>
      <c r="B79" s="55" t="s">
        <v>483</v>
      </c>
      <c r="C79" s="56" t="s">
        <v>340</v>
      </c>
      <c r="D79" s="57"/>
      <c r="E79" s="59">
        <v>7110</v>
      </c>
      <c r="F79" s="57"/>
      <c r="G79" s="57"/>
    </row>
    <row r="80" spans="1:7" ht="15">
      <c r="A80" s="1"/>
      <c r="B80" s="55" t="s">
        <v>344</v>
      </c>
      <c r="C80" s="56" t="s">
        <v>180</v>
      </c>
      <c r="D80" s="57"/>
      <c r="E80" s="57"/>
      <c r="F80" s="58">
        <v>850</v>
      </c>
      <c r="G80" s="57"/>
    </row>
    <row r="81" spans="1:7" ht="15">
      <c r="A81" s="1"/>
      <c r="B81" s="55" t="s">
        <v>347</v>
      </c>
      <c r="C81" s="56" t="s">
        <v>234</v>
      </c>
      <c r="D81" s="59">
        <v>2301</v>
      </c>
      <c r="E81" s="57"/>
      <c r="F81" s="57"/>
      <c r="G81" s="57"/>
    </row>
    <row r="82" spans="1:7" ht="15">
      <c r="A82" s="1"/>
      <c r="B82" s="55" t="s">
        <v>348</v>
      </c>
      <c r="C82" s="56" t="s">
        <v>151</v>
      </c>
      <c r="D82" s="59">
        <v>1058.75</v>
      </c>
      <c r="E82" s="57"/>
      <c r="F82" s="57"/>
      <c r="G82" s="57"/>
    </row>
    <row r="83" spans="1:7" ht="15">
      <c r="A83" s="1"/>
      <c r="B83" s="55" t="s">
        <v>418</v>
      </c>
      <c r="C83" s="56" t="s">
        <v>666</v>
      </c>
      <c r="D83" s="59">
        <v>2079.2</v>
      </c>
      <c r="E83" s="57"/>
      <c r="F83" s="57"/>
      <c r="G83" s="57"/>
    </row>
    <row r="84" spans="1:7" ht="15">
      <c r="A84" s="1"/>
      <c r="B84" s="55" t="s">
        <v>418</v>
      </c>
      <c r="C84" s="56" t="s">
        <v>667</v>
      </c>
      <c r="D84" s="59">
        <v>2708.4</v>
      </c>
      <c r="E84" s="57"/>
      <c r="F84" s="57"/>
      <c r="G84" s="57"/>
    </row>
    <row r="85" spans="1:7" ht="15">
      <c r="A85" s="1"/>
      <c r="B85" s="55" t="s">
        <v>578</v>
      </c>
      <c r="C85" s="56" t="s">
        <v>659</v>
      </c>
      <c r="D85" s="57"/>
      <c r="E85" s="58">
        <v>197.5</v>
      </c>
      <c r="F85" s="57"/>
      <c r="G85" s="57"/>
    </row>
    <row r="86" spans="1:7" ht="15">
      <c r="A86" s="1"/>
      <c r="B86" s="55" t="s">
        <v>421</v>
      </c>
      <c r="C86" s="56" t="s">
        <v>139</v>
      </c>
      <c r="D86" s="57"/>
      <c r="E86" s="58">
        <v>395</v>
      </c>
      <c r="F86" s="57"/>
      <c r="G86" s="57"/>
    </row>
    <row r="87" spans="1:7" ht="15">
      <c r="A87" s="1"/>
      <c r="B87" s="55" t="s">
        <v>646</v>
      </c>
      <c r="C87" s="56" t="s">
        <v>134</v>
      </c>
      <c r="D87" s="57"/>
      <c r="E87" s="58">
        <v>395</v>
      </c>
      <c r="F87" s="57"/>
      <c r="G87" s="57"/>
    </row>
    <row r="88" spans="1:7" ht="15">
      <c r="A88" s="1"/>
      <c r="B88" s="55" t="s">
        <v>293</v>
      </c>
      <c r="C88" s="56" t="s">
        <v>184</v>
      </c>
      <c r="D88" s="57"/>
      <c r="E88" s="58">
        <v>395</v>
      </c>
      <c r="F88" s="57"/>
      <c r="G88" s="57"/>
    </row>
    <row r="89" spans="1:7" ht="15">
      <c r="A89" s="1"/>
      <c r="B89" s="55" t="s">
        <v>428</v>
      </c>
      <c r="C89" s="56" t="s">
        <v>135</v>
      </c>
      <c r="D89" s="57"/>
      <c r="E89" s="59">
        <v>1185</v>
      </c>
      <c r="F89" s="57"/>
      <c r="G89" s="57"/>
    </row>
    <row r="90" spans="1:7" ht="15">
      <c r="A90" s="1"/>
      <c r="B90" s="55" t="s">
        <v>428</v>
      </c>
      <c r="C90" s="56" t="s">
        <v>141</v>
      </c>
      <c r="D90" s="57"/>
      <c r="E90" s="58">
        <v>395</v>
      </c>
      <c r="F90" s="57"/>
      <c r="G90" s="57"/>
    </row>
    <row r="91" spans="1:7" ht="15">
      <c r="A91" s="1"/>
      <c r="B91" s="55" t="s">
        <v>360</v>
      </c>
      <c r="C91" s="56" t="s">
        <v>163</v>
      </c>
      <c r="D91" s="57"/>
      <c r="E91" s="57"/>
      <c r="F91" s="58">
        <v>790</v>
      </c>
      <c r="G91" s="57"/>
    </row>
    <row r="92" spans="1:7" ht="15">
      <c r="A92" s="1"/>
      <c r="B92" s="55" t="s">
        <v>635</v>
      </c>
      <c r="C92" s="56" t="s">
        <v>180</v>
      </c>
      <c r="D92" s="57"/>
      <c r="E92" s="57"/>
      <c r="F92" s="58">
        <v>425</v>
      </c>
      <c r="G92" s="57"/>
    </row>
    <row r="93" spans="2:7" ht="15">
      <c r="B93" s="55" t="s">
        <v>586</v>
      </c>
      <c r="C93" s="56" t="s">
        <v>185</v>
      </c>
      <c r="D93" s="57"/>
      <c r="E93" s="58">
        <v>592.5</v>
      </c>
      <c r="F93" s="57"/>
      <c r="G93" s="57"/>
    </row>
    <row r="94" spans="2:7" ht="15">
      <c r="B94" s="55" t="s">
        <v>515</v>
      </c>
      <c r="C94" s="56" t="s">
        <v>136</v>
      </c>
      <c r="D94" s="58">
        <v>410</v>
      </c>
      <c r="E94" s="57"/>
      <c r="F94" s="57"/>
      <c r="G94" s="57"/>
    </row>
    <row r="95" spans="2:7" ht="15">
      <c r="B95" s="55" t="s">
        <v>515</v>
      </c>
      <c r="C95" s="56" t="s">
        <v>141</v>
      </c>
      <c r="D95" s="57"/>
      <c r="E95" s="58">
        <v>395</v>
      </c>
      <c r="F95" s="57"/>
      <c r="G95" s="57"/>
    </row>
    <row r="96" spans="2:7" ht="15">
      <c r="B96" s="55" t="s">
        <v>296</v>
      </c>
      <c r="C96" s="56" t="s">
        <v>154</v>
      </c>
      <c r="D96" s="57"/>
      <c r="E96" s="57"/>
      <c r="F96" s="58">
        <v>790</v>
      </c>
      <c r="G96" s="57"/>
    </row>
    <row r="97" spans="2:7" ht="15">
      <c r="B97" s="55" t="s">
        <v>520</v>
      </c>
      <c r="C97" s="56" t="s">
        <v>139</v>
      </c>
      <c r="D97" s="57"/>
      <c r="E97" s="58">
        <v>395</v>
      </c>
      <c r="F97" s="57"/>
      <c r="G97" s="57"/>
    </row>
    <row r="98" spans="2:7" ht="15.75" thickBot="1">
      <c r="B98" s="55" t="s">
        <v>613</v>
      </c>
      <c r="C98" s="56" t="s">
        <v>156</v>
      </c>
      <c r="D98" s="57"/>
      <c r="E98" s="57"/>
      <c r="F98" s="58">
        <v>496</v>
      </c>
      <c r="G98" s="57"/>
    </row>
    <row r="99" spans="2:7" ht="15">
      <c r="B99" s="98" t="s">
        <v>137</v>
      </c>
      <c r="C99" s="98"/>
      <c r="D99" s="60">
        <v>24854.85</v>
      </c>
      <c r="E99" s="60">
        <v>14542</v>
      </c>
      <c r="F99" s="60">
        <v>6571</v>
      </c>
      <c r="G99" s="47"/>
    </row>
    <row r="100" spans="2:7" ht="15">
      <c r="B100" s="99" t="s">
        <v>20</v>
      </c>
      <c r="C100" s="99"/>
      <c r="D100" s="99"/>
      <c r="E100" s="99"/>
      <c r="F100" s="99"/>
      <c r="G100" s="61">
        <v>45967.85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99:C99"/>
    <mergeCell ref="B100:F100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2.7109375" style="0" customWidth="1"/>
    <col min="4" max="4" width="14.7109375" style="0" customWidth="1"/>
    <col min="5" max="5" width="13.28125" style="0" customWidth="1"/>
    <col min="6" max="6" width="14.7109375" style="0" customWidth="1"/>
    <col min="7" max="7" width="12.00390625" style="0" customWidth="1"/>
    <col min="8" max="8" width="0.13671875" style="0" customWidth="1"/>
    <col min="9" max="9" width="10.7109375" style="0" customWidth="1"/>
    <col min="10" max="10" width="11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1969</v>
      </c>
    </row>
    <row r="7" spans="1:9" s="19" customFormat="1" ht="15">
      <c r="A7" s="19" t="s">
        <v>6</v>
      </c>
      <c r="C7" s="24">
        <v>731.4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1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2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163160.82</v>
      </c>
      <c r="F21" s="80"/>
      <c r="G21" s="80">
        <v>133853.36</v>
      </c>
      <c r="H21" s="80"/>
      <c r="I21" s="81">
        <f>SUM(E21-G21)</f>
        <v>29307.46000000002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163160.82</v>
      </c>
      <c r="F23" s="81"/>
      <c r="G23" s="81">
        <f>SUM(G21:H22)</f>
        <v>133853.36</v>
      </c>
      <c r="H23" s="81"/>
      <c r="I23" s="81">
        <f>SUM(I21:J22)</f>
        <v>29307.46000000002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144042.42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49150.079999999994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38705.688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9215.64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18957.888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20186.64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4037.3280000000004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2545.2719999999995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1930.8959999999997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15622.704000000002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160352.136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192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498</v>
      </c>
      <c r="C49" s="56" t="s">
        <v>201</v>
      </c>
      <c r="D49" s="57"/>
      <c r="E49" s="58">
        <v>834</v>
      </c>
      <c r="F49" s="57"/>
      <c r="G49" s="57"/>
      <c r="H49" s="48"/>
    </row>
    <row r="50" spans="1:8" ht="15">
      <c r="A50" s="1"/>
      <c r="B50" s="55" t="s">
        <v>499</v>
      </c>
      <c r="C50" s="56" t="s">
        <v>154</v>
      </c>
      <c r="D50" s="57"/>
      <c r="E50" s="57"/>
      <c r="F50" s="58">
        <v>790</v>
      </c>
      <c r="G50" s="57"/>
      <c r="H50" s="48"/>
    </row>
    <row r="51" spans="1:8" ht="15">
      <c r="A51" s="1"/>
      <c r="B51" s="55" t="s">
        <v>392</v>
      </c>
      <c r="C51" s="56" t="s">
        <v>216</v>
      </c>
      <c r="D51" s="58">
        <v>395</v>
      </c>
      <c r="E51" s="57"/>
      <c r="F51" s="57"/>
      <c r="G51" s="57"/>
      <c r="H51" s="48"/>
    </row>
    <row r="52" spans="1:8" ht="15">
      <c r="A52" s="1"/>
      <c r="B52" s="55" t="s">
        <v>394</v>
      </c>
      <c r="C52" s="56" t="s">
        <v>217</v>
      </c>
      <c r="D52" s="58">
        <v>395</v>
      </c>
      <c r="E52" s="57"/>
      <c r="F52" s="57"/>
      <c r="G52" s="57"/>
      <c r="H52" s="48"/>
    </row>
    <row r="53" spans="1:8" ht="15">
      <c r="A53" s="1"/>
      <c r="B53" s="55" t="s">
        <v>272</v>
      </c>
      <c r="C53" s="56" t="s">
        <v>212</v>
      </c>
      <c r="D53" s="58">
        <v>949</v>
      </c>
      <c r="E53" s="57"/>
      <c r="F53" s="57"/>
      <c r="G53" s="57"/>
      <c r="H53" s="48"/>
    </row>
    <row r="54" spans="1:8" ht="15">
      <c r="A54" s="1"/>
      <c r="B54" s="55" t="s">
        <v>274</v>
      </c>
      <c r="C54" s="56" t="s">
        <v>139</v>
      </c>
      <c r="D54" s="57"/>
      <c r="E54" s="58">
        <v>395</v>
      </c>
      <c r="F54" s="57"/>
      <c r="G54" s="57"/>
      <c r="H54" s="48"/>
    </row>
    <row r="55" spans="1:8" ht="15">
      <c r="A55" s="1"/>
      <c r="B55" s="55" t="s">
        <v>447</v>
      </c>
      <c r="C55" s="56" t="s">
        <v>145</v>
      </c>
      <c r="D55" s="58">
        <v>692.5</v>
      </c>
      <c r="E55" s="57"/>
      <c r="F55" s="57"/>
      <c r="G55" s="57"/>
      <c r="H55" s="48"/>
    </row>
    <row r="56" spans="1:8" ht="15">
      <c r="A56" s="1"/>
      <c r="B56" s="55" t="s">
        <v>276</v>
      </c>
      <c r="C56" s="56" t="s">
        <v>656</v>
      </c>
      <c r="D56" s="58">
        <v>984</v>
      </c>
      <c r="E56" s="57"/>
      <c r="F56" s="57"/>
      <c r="G56" s="57"/>
      <c r="H56" s="48"/>
    </row>
    <row r="57" spans="1:7" ht="15">
      <c r="A57" s="1"/>
      <c r="B57" s="55" t="s">
        <v>401</v>
      </c>
      <c r="C57" s="56" t="s">
        <v>133</v>
      </c>
      <c r="D57" s="58">
        <v>205</v>
      </c>
      <c r="E57" s="57"/>
      <c r="F57" s="57"/>
      <c r="G57" s="57"/>
    </row>
    <row r="58" spans="1:7" ht="15">
      <c r="A58" s="1"/>
      <c r="B58" s="55" t="s">
        <v>277</v>
      </c>
      <c r="C58" s="56" t="s">
        <v>278</v>
      </c>
      <c r="D58" s="57"/>
      <c r="E58" s="58">
        <v>395</v>
      </c>
      <c r="F58" s="57"/>
      <c r="G58" s="57"/>
    </row>
    <row r="59" spans="1:7" ht="15">
      <c r="A59" s="1"/>
      <c r="B59" s="55" t="s">
        <v>604</v>
      </c>
      <c r="C59" s="56" t="s">
        <v>156</v>
      </c>
      <c r="D59" s="57"/>
      <c r="E59" s="57"/>
      <c r="F59" s="58">
        <v>395</v>
      </c>
      <c r="G59" s="57"/>
    </row>
    <row r="60" spans="1:7" ht="15">
      <c r="A60" s="1"/>
      <c r="B60" s="55" t="s">
        <v>342</v>
      </c>
      <c r="C60" s="56" t="s">
        <v>340</v>
      </c>
      <c r="D60" s="57"/>
      <c r="E60" s="59">
        <v>7110</v>
      </c>
      <c r="F60" s="57"/>
      <c r="G60" s="57"/>
    </row>
    <row r="61" spans="1:7" ht="15">
      <c r="A61" s="1"/>
      <c r="B61" s="55" t="s">
        <v>353</v>
      </c>
      <c r="C61" s="56" t="s">
        <v>154</v>
      </c>
      <c r="D61" s="57"/>
      <c r="E61" s="57"/>
      <c r="F61" s="58">
        <v>820</v>
      </c>
      <c r="G61" s="57"/>
    </row>
    <row r="62" spans="1:7" ht="15">
      <c r="A62" s="1"/>
      <c r="B62" s="55" t="s">
        <v>540</v>
      </c>
      <c r="C62" s="56" t="s">
        <v>140</v>
      </c>
      <c r="D62" s="58">
        <v>395</v>
      </c>
      <c r="E62" s="57"/>
      <c r="F62" s="57"/>
      <c r="G62" s="57"/>
    </row>
    <row r="63" spans="1:7" ht="15">
      <c r="A63" s="1"/>
      <c r="B63" s="55" t="s">
        <v>291</v>
      </c>
      <c r="C63" s="56" t="s">
        <v>234</v>
      </c>
      <c r="D63" s="59">
        <v>1517</v>
      </c>
      <c r="E63" s="57"/>
      <c r="F63" s="57"/>
      <c r="G63" s="57"/>
    </row>
    <row r="64" spans="1:7" ht="15">
      <c r="A64" s="1"/>
      <c r="B64" s="55" t="s">
        <v>291</v>
      </c>
      <c r="C64" s="56" t="s">
        <v>641</v>
      </c>
      <c r="D64" s="59">
        <v>5065</v>
      </c>
      <c r="E64" s="57"/>
      <c r="F64" s="57"/>
      <c r="G64" s="57"/>
    </row>
    <row r="65" spans="1:7" ht="15">
      <c r="A65" s="1"/>
      <c r="B65" s="55" t="s">
        <v>426</v>
      </c>
      <c r="C65" s="56" t="s">
        <v>154</v>
      </c>
      <c r="D65" s="57"/>
      <c r="E65" s="57"/>
      <c r="F65" s="58">
        <v>790</v>
      </c>
      <c r="G65" s="57"/>
    </row>
    <row r="66" spans="1:7" ht="15">
      <c r="A66" s="1"/>
      <c r="B66" s="55" t="s">
        <v>486</v>
      </c>
      <c r="C66" s="56" t="s">
        <v>139</v>
      </c>
      <c r="D66" s="57"/>
      <c r="E66" s="58">
        <v>790</v>
      </c>
      <c r="F66" s="57"/>
      <c r="G66" s="57"/>
    </row>
    <row r="67" spans="1:7" ht="15">
      <c r="A67" s="1"/>
      <c r="B67" s="55" t="s">
        <v>461</v>
      </c>
      <c r="C67" s="56" t="s">
        <v>180</v>
      </c>
      <c r="D67" s="57"/>
      <c r="E67" s="57"/>
      <c r="F67" s="58">
        <v>433</v>
      </c>
      <c r="G67" s="57"/>
    </row>
    <row r="68" spans="1:7" ht="15">
      <c r="A68" s="1"/>
      <c r="B68" s="55" t="s">
        <v>293</v>
      </c>
      <c r="C68" s="56" t="s">
        <v>184</v>
      </c>
      <c r="D68" s="57"/>
      <c r="E68" s="58">
        <v>395</v>
      </c>
      <c r="F68" s="57"/>
      <c r="G68" s="57"/>
    </row>
    <row r="69" spans="1:7" ht="15">
      <c r="A69" s="1"/>
      <c r="B69" s="55" t="s">
        <v>584</v>
      </c>
      <c r="C69" s="56" t="s">
        <v>141</v>
      </c>
      <c r="D69" s="57"/>
      <c r="E69" s="58">
        <v>395</v>
      </c>
      <c r="F69" s="57"/>
      <c r="G69" s="57"/>
    </row>
    <row r="70" spans="1:7" ht="15">
      <c r="A70" s="1"/>
      <c r="B70" s="55" t="s">
        <v>514</v>
      </c>
      <c r="C70" s="56" t="s">
        <v>184</v>
      </c>
      <c r="D70" s="57"/>
      <c r="E70" s="58">
        <v>790</v>
      </c>
      <c r="F70" s="57"/>
      <c r="G70" s="57"/>
    </row>
    <row r="71" spans="1:7" ht="15">
      <c r="A71" s="1"/>
      <c r="B71" s="55" t="s">
        <v>360</v>
      </c>
      <c r="C71" s="56" t="s">
        <v>141</v>
      </c>
      <c r="D71" s="57"/>
      <c r="E71" s="58">
        <v>395</v>
      </c>
      <c r="F71" s="57"/>
      <c r="G71" s="57"/>
    </row>
    <row r="72" spans="1:7" ht="15">
      <c r="A72" s="1"/>
      <c r="B72" s="55" t="s">
        <v>430</v>
      </c>
      <c r="C72" s="56" t="s">
        <v>145</v>
      </c>
      <c r="D72" s="59">
        <v>1153.5</v>
      </c>
      <c r="E72" s="57"/>
      <c r="F72" s="57"/>
      <c r="G72" s="57"/>
    </row>
    <row r="73" spans="1:7" ht="15">
      <c r="A73" s="1"/>
      <c r="B73" s="55" t="s">
        <v>660</v>
      </c>
      <c r="C73" s="56" t="s">
        <v>154</v>
      </c>
      <c r="D73" s="57"/>
      <c r="E73" s="57"/>
      <c r="F73" s="58">
        <v>790</v>
      </c>
      <c r="G73" s="57"/>
    </row>
    <row r="74" spans="1:7" ht="15">
      <c r="A74" s="1"/>
      <c r="B74" s="55" t="s">
        <v>364</v>
      </c>
      <c r="C74" s="56" t="s">
        <v>154</v>
      </c>
      <c r="D74" s="57"/>
      <c r="E74" s="57"/>
      <c r="F74" s="59">
        <v>1185</v>
      </c>
      <c r="G74" s="57"/>
    </row>
    <row r="75" spans="1:7" ht="15">
      <c r="A75" s="1"/>
      <c r="B75" s="55" t="s">
        <v>434</v>
      </c>
      <c r="C75" s="56" t="s">
        <v>661</v>
      </c>
      <c r="D75" s="59">
        <v>65865</v>
      </c>
      <c r="E75" s="57"/>
      <c r="F75" s="57"/>
      <c r="G75" s="57"/>
    </row>
    <row r="76" spans="1:7" ht="15">
      <c r="A76" s="1"/>
      <c r="B76" s="55" t="s">
        <v>515</v>
      </c>
      <c r="C76" s="56" t="s">
        <v>136</v>
      </c>
      <c r="D76" s="58">
        <v>410</v>
      </c>
      <c r="E76" s="57"/>
      <c r="F76" s="57"/>
      <c r="G76" s="57"/>
    </row>
    <row r="77" spans="1:7" ht="15">
      <c r="A77" s="1"/>
      <c r="B77" s="55" t="s">
        <v>662</v>
      </c>
      <c r="C77" s="56" t="s">
        <v>141</v>
      </c>
      <c r="D77" s="57"/>
      <c r="E77" s="58">
        <v>790</v>
      </c>
      <c r="F77" s="57"/>
      <c r="G77" s="57"/>
    </row>
    <row r="78" spans="1:7" ht="15">
      <c r="A78" s="1"/>
      <c r="B78" s="55" t="s">
        <v>296</v>
      </c>
      <c r="C78" s="56" t="s">
        <v>212</v>
      </c>
      <c r="D78" s="58">
        <v>912.6</v>
      </c>
      <c r="E78" s="57"/>
      <c r="F78" s="57"/>
      <c r="G78" s="57"/>
    </row>
    <row r="79" spans="1:7" ht="15">
      <c r="A79" s="1"/>
      <c r="B79" s="55" t="s">
        <v>371</v>
      </c>
      <c r="C79" s="56" t="s">
        <v>135</v>
      </c>
      <c r="D79" s="57"/>
      <c r="E79" s="59">
        <v>1580</v>
      </c>
      <c r="F79" s="57"/>
      <c r="G79" s="57"/>
    </row>
    <row r="80" spans="1:7" ht="15">
      <c r="A80" s="1"/>
      <c r="B80" s="55" t="s">
        <v>373</v>
      </c>
      <c r="C80" s="56" t="s">
        <v>141</v>
      </c>
      <c r="D80" s="57"/>
      <c r="E80" s="58">
        <v>790</v>
      </c>
      <c r="F80" s="57"/>
      <c r="G80" s="57"/>
    </row>
    <row r="81" spans="1:7" ht="15">
      <c r="A81" s="1"/>
      <c r="B81" s="55" t="s">
        <v>663</v>
      </c>
      <c r="C81" s="56" t="s">
        <v>548</v>
      </c>
      <c r="D81" s="59">
        <v>12445</v>
      </c>
      <c r="E81" s="57"/>
      <c r="F81" s="57"/>
      <c r="G81" s="57"/>
    </row>
    <row r="82" spans="1:7" ht="15">
      <c r="A82" s="1"/>
      <c r="B82" s="55" t="s">
        <v>592</v>
      </c>
      <c r="C82" s="56" t="s">
        <v>139</v>
      </c>
      <c r="D82" s="57"/>
      <c r="E82" s="58">
        <v>790</v>
      </c>
      <c r="F82" s="57"/>
      <c r="G82" s="57"/>
    </row>
    <row r="83" spans="1:7" ht="15">
      <c r="A83" s="1"/>
      <c r="B83" s="55" t="s">
        <v>556</v>
      </c>
      <c r="C83" s="56" t="s">
        <v>139</v>
      </c>
      <c r="D83" s="57"/>
      <c r="E83" s="58">
        <v>395</v>
      </c>
      <c r="F83" s="57"/>
      <c r="G83" s="57"/>
    </row>
    <row r="84" spans="1:7" ht="15">
      <c r="A84" s="1"/>
      <c r="B84" s="55" t="s">
        <v>642</v>
      </c>
      <c r="C84" s="56" t="s">
        <v>664</v>
      </c>
      <c r="D84" s="59">
        <v>12840</v>
      </c>
      <c r="E84" s="57"/>
      <c r="F84" s="57"/>
      <c r="G84" s="57"/>
    </row>
    <row r="85" spans="1:7" ht="15">
      <c r="A85" s="1"/>
      <c r="B85" s="55" t="s">
        <v>613</v>
      </c>
      <c r="C85" s="56" t="s">
        <v>156</v>
      </c>
      <c r="D85" s="57"/>
      <c r="E85" s="57"/>
      <c r="F85" s="58">
        <v>451</v>
      </c>
      <c r="G85" s="57"/>
    </row>
    <row r="86" spans="1:7" ht="15">
      <c r="A86" s="1"/>
      <c r="B86" s="55" t="s">
        <v>471</v>
      </c>
      <c r="C86" s="56" t="s">
        <v>139</v>
      </c>
      <c r="D86" s="57"/>
      <c r="E86" s="58">
        <v>790</v>
      </c>
      <c r="F86" s="57"/>
      <c r="G86" s="57"/>
    </row>
    <row r="87" spans="2:7" ht="15">
      <c r="B87" s="55" t="s">
        <v>443</v>
      </c>
      <c r="C87" s="56" t="s">
        <v>508</v>
      </c>
      <c r="D87" s="58">
        <v>197.5</v>
      </c>
      <c r="E87" s="57"/>
      <c r="F87" s="57"/>
      <c r="G87" s="57"/>
    </row>
    <row r="88" spans="2:7" ht="15">
      <c r="B88" s="55" t="s">
        <v>443</v>
      </c>
      <c r="C88" s="56" t="s">
        <v>139</v>
      </c>
      <c r="D88" s="57"/>
      <c r="E88" s="58">
        <v>790</v>
      </c>
      <c r="F88" s="57"/>
      <c r="G88" s="57"/>
    </row>
    <row r="89" spans="2:7" ht="15.75" thickBot="1">
      <c r="B89" s="55" t="s">
        <v>594</v>
      </c>
      <c r="C89" s="56" t="s">
        <v>151</v>
      </c>
      <c r="D89" s="58">
        <v>413</v>
      </c>
      <c r="E89" s="57"/>
      <c r="F89" s="57"/>
      <c r="G89" s="57"/>
    </row>
    <row r="90" spans="2:7" ht="15">
      <c r="B90" s="98" t="s">
        <v>137</v>
      </c>
      <c r="C90" s="98"/>
      <c r="D90" s="60">
        <v>104834.1</v>
      </c>
      <c r="E90" s="60">
        <v>17424</v>
      </c>
      <c r="F90" s="60">
        <v>5654</v>
      </c>
      <c r="G90" s="47"/>
    </row>
    <row r="91" spans="2:7" ht="15">
      <c r="B91" s="99" t="s">
        <v>20</v>
      </c>
      <c r="C91" s="99"/>
      <c r="D91" s="99"/>
      <c r="E91" s="99"/>
      <c r="F91" s="99"/>
      <c r="G91" s="61">
        <v>127912.1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90:C90"/>
    <mergeCell ref="B91:F91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4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2.28125" style="0" customWidth="1"/>
    <col min="7" max="7" width="13.8515625" style="0" customWidth="1"/>
    <col min="8" max="8" width="8.7109375" style="0" hidden="1" customWidth="1"/>
    <col min="9" max="9" width="12.5742187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1972</v>
      </c>
    </row>
    <row r="7" spans="1:9" s="19" customFormat="1" ht="15">
      <c r="A7" s="19" t="s">
        <v>6</v>
      </c>
      <c r="C7" s="24">
        <v>749.7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160659.5</v>
      </c>
      <c r="F21" s="80"/>
      <c r="G21" s="80">
        <v>167581.03</v>
      </c>
      <c r="H21" s="80"/>
      <c r="I21" s="81">
        <f>SUM(E21-G21)</f>
        <v>-6921.529999999999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160659.5</v>
      </c>
      <c r="F23" s="81"/>
      <c r="G23" s="81">
        <f>SUM(G21:H22)</f>
        <v>167581.03</v>
      </c>
      <c r="H23" s="81"/>
      <c r="I23" s="81">
        <f>SUM(I21:J22)</f>
        <v>-6921.529999999999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1124.35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50379.84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39674.124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9446.220000000001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19432.224000000002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20691.72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4138.344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2608.956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1979.208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16013.592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164364.22800000006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194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627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299</v>
      </c>
      <c r="C50" s="56" t="s">
        <v>139</v>
      </c>
      <c r="D50" s="57"/>
      <c r="E50" s="58">
        <v>278</v>
      </c>
      <c r="F50" s="57"/>
      <c r="G50" s="57"/>
      <c r="H50" s="48"/>
    </row>
    <row r="51" spans="1:8" ht="15">
      <c r="A51" s="1"/>
      <c r="B51" s="55" t="s">
        <v>300</v>
      </c>
      <c r="C51" s="56" t="s">
        <v>183</v>
      </c>
      <c r="D51" s="57"/>
      <c r="E51" s="57"/>
      <c r="F51" s="58">
        <v>776</v>
      </c>
      <c r="G51" s="57"/>
      <c r="H51" s="48"/>
    </row>
    <row r="52" spans="1:8" ht="15">
      <c r="A52" s="1"/>
      <c r="B52" s="55" t="s">
        <v>383</v>
      </c>
      <c r="C52" s="56" t="s">
        <v>139</v>
      </c>
      <c r="D52" s="57"/>
      <c r="E52" s="58">
        <v>278</v>
      </c>
      <c r="F52" s="57"/>
      <c r="G52" s="57"/>
      <c r="H52" s="48"/>
    </row>
    <row r="53" spans="1:8" ht="15">
      <c r="A53" s="1"/>
      <c r="B53" s="55" t="s">
        <v>383</v>
      </c>
      <c r="C53" s="56" t="s">
        <v>189</v>
      </c>
      <c r="D53" s="57"/>
      <c r="E53" s="57"/>
      <c r="F53" s="58">
        <v>514</v>
      </c>
      <c r="G53" s="57"/>
      <c r="H53" s="48"/>
    </row>
    <row r="54" spans="1:8" ht="15">
      <c r="A54" s="1"/>
      <c r="B54" s="55" t="s">
        <v>455</v>
      </c>
      <c r="C54" s="56" t="s">
        <v>600</v>
      </c>
      <c r="D54" s="58">
        <v>514</v>
      </c>
      <c r="E54" s="57"/>
      <c r="F54" s="57"/>
      <c r="G54" s="57"/>
      <c r="H54" s="48"/>
    </row>
    <row r="55" spans="1:8" ht="15">
      <c r="A55" s="1"/>
      <c r="B55" s="55" t="s">
        <v>385</v>
      </c>
      <c r="C55" s="56" t="s">
        <v>195</v>
      </c>
      <c r="D55" s="57"/>
      <c r="E55" s="57"/>
      <c r="F55" s="58">
        <v>771</v>
      </c>
      <c r="G55" s="57"/>
      <c r="H55" s="48"/>
    </row>
    <row r="56" spans="1:8" ht="15">
      <c r="A56" s="1"/>
      <c r="B56" s="55" t="s">
        <v>535</v>
      </c>
      <c r="C56" s="56" t="s">
        <v>217</v>
      </c>
      <c r="D56" s="58">
        <v>987.5</v>
      </c>
      <c r="E56" s="57"/>
      <c r="F56" s="57"/>
      <c r="G56" s="57"/>
      <c r="H56" s="48"/>
    </row>
    <row r="57" spans="1:7" ht="15">
      <c r="A57" s="1"/>
      <c r="B57" s="55" t="s">
        <v>304</v>
      </c>
      <c r="C57" s="56" t="s">
        <v>139</v>
      </c>
      <c r="D57" s="57"/>
      <c r="E57" s="58">
        <v>592.5</v>
      </c>
      <c r="F57" s="57"/>
      <c r="G57" s="57"/>
    </row>
    <row r="58" spans="1:7" ht="15">
      <c r="A58" s="1"/>
      <c r="B58" s="55" t="s">
        <v>561</v>
      </c>
      <c r="C58" s="56" t="s">
        <v>135</v>
      </c>
      <c r="D58" s="57"/>
      <c r="E58" s="58">
        <v>645</v>
      </c>
      <c r="F58" s="57"/>
      <c r="G58" s="57"/>
    </row>
    <row r="59" spans="1:7" ht="15">
      <c r="A59" s="1"/>
      <c r="B59" s="55" t="s">
        <v>614</v>
      </c>
      <c r="C59" s="56" t="s">
        <v>135</v>
      </c>
      <c r="D59" s="57"/>
      <c r="E59" s="59">
        <v>1185</v>
      </c>
      <c r="F59" s="57"/>
      <c r="G59" s="57"/>
    </row>
    <row r="60" spans="1:7" ht="15">
      <c r="A60" s="1"/>
      <c r="B60" s="55" t="s">
        <v>599</v>
      </c>
      <c r="C60" s="56" t="s">
        <v>157</v>
      </c>
      <c r="D60" s="57"/>
      <c r="E60" s="57"/>
      <c r="F60" s="58">
        <v>395</v>
      </c>
      <c r="G60" s="57"/>
    </row>
    <row r="61" spans="1:7" ht="15">
      <c r="A61" s="1"/>
      <c r="B61" s="55" t="s">
        <v>645</v>
      </c>
      <c r="C61" s="56" t="s">
        <v>139</v>
      </c>
      <c r="D61" s="57"/>
      <c r="E61" s="58">
        <v>197.5</v>
      </c>
      <c r="F61" s="57"/>
      <c r="G61" s="57"/>
    </row>
    <row r="62" spans="1:7" ht="15">
      <c r="A62" s="1"/>
      <c r="B62" s="55" t="s">
        <v>309</v>
      </c>
      <c r="C62" s="56" t="s">
        <v>139</v>
      </c>
      <c r="D62" s="57"/>
      <c r="E62" s="58">
        <v>395</v>
      </c>
      <c r="F62" s="57"/>
      <c r="G62" s="57"/>
    </row>
    <row r="63" spans="1:7" ht="15">
      <c r="A63" s="1"/>
      <c r="B63" s="55" t="s">
        <v>310</v>
      </c>
      <c r="C63" s="56" t="s">
        <v>154</v>
      </c>
      <c r="D63" s="57"/>
      <c r="E63" s="57"/>
      <c r="F63" s="58">
        <v>790</v>
      </c>
      <c r="G63" s="57"/>
    </row>
    <row r="64" spans="1:7" ht="15">
      <c r="A64" s="1"/>
      <c r="B64" s="55" t="s">
        <v>456</v>
      </c>
      <c r="C64" s="56" t="s">
        <v>143</v>
      </c>
      <c r="D64" s="57"/>
      <c r="E64" s="59">
        <v>1975</v>
      </c>
      <c r="F64" s="57"/>
      <c r="G64" s="57"/>
    </row>
    <row r="65" spans="1:7" ht="15">
      <c r="A65" s="1"/>
      <c r="B65" s="55" t="s">
        <v>539</v>
      </c>
      <c r="C65" s="56" t="s">
        <v>156</v>
      </c>
      <c r="D65" s="57"/>
      <c r="E65" s="57"/>
      <c r="F65" s="58">
        <v>790</v>
      </c>
      <c r="G65" s="57"/>
    </row>
    <row r="66" spans="1:7" ht="15">
      <c r="A66" s="1"/>
      <c r="B66" s="55" t="s">
        <v>401</v>
      </c>
      <c r="C66" s="56" t="s">
        <v>133</v>
      </c>
      <c r="D66" s="58">
        <v>205</v>
      </c>
      <c r="E66" s="57"/>
      <c r="F66" s="57"/>
      <c r="G66" s="57"/>
    </row>
    <row r="67" spans="1:7" ht="15">
      <c r="A67" s="1"/>
      <c r="B67" s="55" t="s">
        <v>322</v>
      </c>
      <c r="C67" s="56" t="s">
        <v>139</v>
      </c>
      <c r="D67" s="57"/>
      <c r="E67" s="58">
        <v>592.5</v>
      </c>
      <c r="F67" s="57"/>
      <c r="G67" s="57"/>
    </row>
    <row r="68" spans="1:7" ht="15">
      <c r="A68" s="1"/>
      <c r="B68" s="55" t="s">
        <v>277</v>
      </c>
      <c r="C68" s="56" t="s">
        <v>278</v>
      </c>
      <c r="D68" s="57"/>
      <c r="E68" s="58">
        <v>395</v>
      </c>
      <c r="F68" s="57"/>
      <c r="G68" s="57"/>
    </row>
    <row r="69" spans="1:7" ht="15">
      <c r="A69" s="1"/>
      <c r="B69" s="55" t="s">
        <v>604</v>
      </c>
      <c r="C69" s="56" t="s">
        <v>156</v>
      </c>
      <c r="D69" s="57"/>
      <c r="E69" s="57"/>
      <c r="F69" s="58">
        <v>395</v>
      </c>
      <c r="G69" s="57"/>
    </row>
    <row r="70" spans="1:7" ht="15">
      <c r="A70" s="1"/>
      <c r="B70" s="55" t="s">
        <v>406</v>
      </c>
      <c r="C70" s="56" t="s">
        <v>508</v>
      </c>
      <c r="D70" s="58">
        <v>257</v>
      </c>
      <c r="E70" s="57"/>
      <c r="F70" s="57"/>
      <c r="G70" s="57"/>
    </row>
    <row r="71" spans="1:7" ht="15">
      <c r="A71" s="1"/>
      <c r="B71" s="55" t="s">
        <v>328</v>
      </c>
      <c r="C71" s="56" t="s">
        <v>285</v>
      </c>
      <c r="D71" s="58">
        <v>395</v>
      </c>
      <c r="E71" s="57"/>
      <c r="F71" s="57"/>
      <c r="G71" s="57"/>
    </row>
    <row r="72" spans="1:7" ht="15">
      <c r="A72" s="1"/>
      <c r="B72" s="55" t="s">
        <v>332</v>
      </c>
      <c r="C72" s="56" t="s">
        <v>154</v>
      </c>
      <c r="D72" s="57"/>
      <c r="E72" s="57"/>
      <c r="F72" s="58">
        <v>790</v>
      </c>
      <c r="G72" s="57"/>
    </row>
    <row r="73" spans="1:7" ht="15">
      <c r="A73" s="1"/>
      <c r="B73" s="55" t="s">
        <v>411</v>
      </c>
      <c r="C73" s="56" t="s">
        <v>139</v>
      </c>
      <c r="D73" s="57"/>
      <c r="E73" s="58">
        <v>395</v>
      </c>
      <c r="F73" s="57"/>
      <c r="G73" s="57"/>
    </row>
    <row r="74" spans="1:7" ht="15">
      <c r="A74" s="1"/>
      <c r="B74" s="55" t="s">
        <v>483</v>
      </c>
      <c r="C74" s="56" t="s">
        <v>154</v>
      </c>
      <c r="D74" s="57"/>
      <c r="E74" s="57"/>
      <c r="F74" s="58">
        <v>790</v>
      </c>
      <c r="G74" s="57"/>
    </row>
    <row r="75" spans="1:7" ht="15">
      <c r="A75" s="1"/>
      <c r="B75" s="55" t="s">
        <v>483</v>
      </c>
      <c r="C75" s="56" t="s">
        <v>181</v>
      </c>
      <c r="D75" s="57"/>
      <c r="E75" s="58">
        <v>395</v>
      </c>
      <c r="F75" s="57"/>
      <c r="G75" s="57"/>
    </row>
    <row r="76" spans="1:7" ht="15">
      <c r="A76" s="1"/>
      <c r="B76" s="55" t="s">
        <v>345</v>
      </c>
      <c r="C76" s="56" t="s">
        <v>139</v>
      </c>
      <c r="D76" s="57"/>
      <c r="E76" s="58">
        <v>395</v>
      </c>
      <c r="F76" s="57"/>
      <c r="G76" s="57"/>
    </row>
    <row r="77" spans="1:7" ht="15">
      <c r="A77" s="1"/>
      <c r="B77" s="55" t="s">
        <v>416</v>
      </c>
      <c r="C77" s="56" t="s">
        <v>180</v>
      </c>
      <c r="D77" s="57"/>
      <c r="E77" s="57"/>
      <c r="F77" s="58">
        <v>455</v>
      </c>
      <c r="G77" s="57"/>
    </row>
    <row r="78" spans="1:7" ht="15">
      <c r="A78" s="1"/>
      <c r="B78" s="55" t="s">
        <v>578</v>
      </c>
      <c r="C78" s="56" t="s">
        <v>659</v>
      </c>
      <c r="D78" s="57"/>
      <c r="E78" s="58">
        <v>197.5</v>
      </c>
      <c r="F78" s="57"/>
      <c r="G78" s="57"/>
    </row>
    <row r="79" spans="1:7" ht="15">
      <c r="A79" s="1"/>
      <c r="B79" s="55" t="s">
        <v>633</v>
      </c>
      <c r="C79" s="56" t="s">
        <v>154</v>
      </c>
      <c r="D79" s="57"/>
      <c r="E79" s="57"/>
      <c r="F79" s="58">
        <v>790</v>
      </c>
      <c r="G79" s="57"/>
    </row>
    <row r="80" spans="1:7" ht="15">
      <c r="A80" s="1"/>
      <c r="B80" s="55" t="s">
        <v>290</v>
      </c>
      <c r="C80" s="56" t="s">
        <v>195</v>
      </c>
      <c r="D80" s="57"/>
      <c r="E80" s="57"/>
      <c r="F80" s="59">
        <v>1185</v>
      </c>
      <c r="G80" s="57"/>
    </row>
    <row r="81" spans="1:7" ht="15">
      <c r="A81" s="1"/>
      <c r="B81" s="55" t="s">
        <v>467</v>
      </c>
      <c r="C81" s="56" t="s">
        <v>195</v>
      </c>
      <c r="D81" s="57"/>
      <c r="E81" s="57"/>
      <c r="F81" s="58">
        <v>790</v>
      </c>
      <c r="G81" s="57"/>
    </row>
    <row r="82" spans="1:7" ht="15">
      <c r="A82" s="1"/>
      <c r="B82" s="55" t="s">
        <v>507</v>
      </c>
      <c r="C82" s="56" t="s">
        <v>139</v>
      </c>
      <c r="D82" s="57"/>
      <c r="E82" s="58">
        <v>395</v>
      </c>
      <c r="F82" s="57"/>
      <c r="G82" s="57"/>
    </row>
    <row r="83" spans="1:7" ht="15">
      <c r="A83" s="1"/>
      <c r="B83" s="55" t="s">
        <v>358</v>
      </c>
      <c r="C83" s="56" t="s">
        <v>139</v>
      </c>
      <c r="D83" s="57"/>
      <c r="E83" s="58">
        <v>395</v>
      </c>
      <c r="F83" s="57"/>
      <c r="G83" s="57"/>
    </row>
    <row r="84" spans="1:7" ht="15">
      <c r="A84" s="1"/>
      <c r="B84" s="55" t="s">
        <v>427</v>
      </c>
      <c r="C84" s="56" t="s">
        <v>139</v>
      </c>
      <c r="D84" s="57"/>
      <c r="E84" s="58">
        <v>395</v>
      </c>
      <c r="F84" s="57"/>
      <c r="G84" s="57"/>
    </row>
    <row r="85" spans="1:7" ht="15">
      <c r="A85" s="1"/>
      <c r="B85" s="55" t="s">
        <v>293</v>
      </c>
      <c r="C85" s="56" t="s">
        <v>184</v>
      </c>
      <c r="D85" s="57"/>
      <c r="E85" s="58">
        <v>395</v>
      </c>
      <c r="F85" s="57"/>
      <c r="G85" s="57"/>
    </row>
    <row r="86" spans="1:7" ht="15">
      <c r="A86" s="1"/>
      <c r="B86" s="55" t="s">
        <v>428</v>
      </c>
      <c r="C86" s="56" t="s">
        <v>141</v>
      </c>
      <c r="D86" s="57"/>
      <c r="E86" s="58">
        <v>395</v>
      </c>
      <c r="F86" s="57"/>
      <c r="G86" s="57"/>
    </row>
    <row r="87" spans="1:7" ht="15">
      <c r="A87" s="1"/>
      <c r="B87" s="55" t="s">
        <v>514</v>
      </c>
      <c r="C87" s="56" t="s">
        <v>135</v>
      </c>
      <c r="D87" s="57"/>
      <c r="E87" s="59">
        <v>8477</v>
      </c>
      <c r="F87" s="57"/>
      <c r="G87" s="57"/>
    </row>
    <row r="88" spans="1:7" ht="15">
      <c r="A88" s="1"/>
      <c r="B88" s="55" t="s">
        <v>430</v>
      </c>
      <c r="C88" s="56" t="s">
        <v>154</v>
      </c>
      <c r="D88" s="57"/>
      <c r="E88" s="57"/>
      <c r="F88" s="58">
        <v>790</v>
      </c>
      <c r="G88" s="57"/>
    </row>
    <row r="89" spans="1:7" ht="15">
      <c r="A89" s="1"/>
      <c r="B89" s="55" t="s">
        <v>431</v>
      </c>
      <c r="C89" s="56" t="s">
        <v>139</v>
      </c>
      <c r="D89" s="57"/>
      <c r="E89" s="58">
        <v>395</v>
      </c>
      <c r="F89" s="57"/>
      <c r="G89" s="57"/>
    </row>
    <row r="90" spans="1:7" ht="15">
      <c r="A90" s="1"/>
      <c r="B90" s="55" t="s">
        <v>450</v>
      </c>
      <c r="C90" s="56" t="s">
        <v>180</v>
      </c>
      <c r="D90" s="57"/>
      <c r="E90" s="57"/>
      <c r="F90" s="58">
        <v>425</v>
      </c>
      <c r="G90" s="57"/>
    </row>
    <row r="91" spans="1:7" ht="15">
      <c r="A91" s="1"/>
      <c r="B91" s="55" t="s">
        <v>294</v>
      </c>
      <c r="C91" s="56" t="s">
        <v>139</v>
      </c>
      <c r="D91" s="57"/>
      <c r="E91" s="58">
        <v>395</v>
      </c>
      <c r="F91" s="57"/>
      <c r="G91" s="57"/>
    </row>
    <row r="92" spans="1:7" ht="15">
      <c r="A92" s="1"/>
      <c r="B92" s="55" t="s">
        <v>515</v>
      </c>
      <c r="C92" s="56" t="s">
        <v>136</v>
      </c>
      <c r="D92" s="58">
        <v>410</v>
      </c>
      <c r="E92" s="57"/>
      <c r="F92" s="57"/>
      <c r="G92" s="57"/>
    </row>
    <row r="93" spans="1:7" ht="15">
      <c r="A93" s="1"/>
      <c r="B93" s="55" t="s">
        <v>615</v>
      </c>
      <c r="C93" s="56" t="s">
        <v>139</v>
      </c>
      <c r="D93" s="57"/>
      <c r="E93" s="58">
        <v>395</v>
      </c>
      <c r="F93" s="57"/>
      <c r="G93" s="57"/>
    </row>
    <row r="94" spans="2:7" ht="15">
      <c r="B94" s="55" t="s">
        <v>487</v>
      </c>
      <c r="C94" s="56" t="s">
        <v>154</v>
      </c>
      <c r="D94" s="57"/>
      <c r="E94" s="57"/>
      <c r="F94" s="58">
        <v>790</v>
      </c>
      <c r="G94" s="57"/>
    </row>
    <row r="95" spans="2:7" ht="15">
      <c r="B95" s="55" t="s">
        <v>608</v>
      </c>
      <c r="C95" s="56" t="s">
        <v>141</v>
      </c>
      <c r="D95" s="57"/>
      <c r="E95" s="58">
        <v>395</v>
      </c>
      <c r="F95" s="57"/>
      <c r="G95" s="57"/>
    </row>
    <row r="96" spans="2:7" ht="15">
      <c r="B96" s="55" t="s">
        <v>590</v>
      </c>
      <c r="C96" s="56" t="s">
        <v>139</v>
      </c>
      <c r="D96" s="57"/>
      <c r="E96" s="58">
        <v>395</v>
      </c>
      <c r="F96" s="57"/>
      <c r="G96" s="57"/>
    </row>
    <row r="97" spans="2:7" ht="15">
      <c r="B97" s="55" t="s">
        <v>590</v>
      </c>
      <c r="C97" s="56" t="s">
        <v>141</v>
      </c>
      <c r="D97" s="57"/>
      <c r="E97" s="58">
        <v>395</v>
      </c>
      <c r="F97" s="57"/>
      <c r="G97" s="57"/>
    </row>
    <row r="98" spans="2:7" ht="15">
      <c r="B98" s="55" t="s">
        <v>436</v>
      </c>
      <c r="C98" s="56" t="s">
        <v>168</v>
      </c>
      <c r="D98" s="57"/>
      <c r="E98" s="57"/>
      <c r="F98" s="59">
        <v>1185</v>
      </c>
      <c r="G98" s="57"/>
    </row>
    <row r="99" spans="2:7" ht="15">
      <c r="B99" s="55" t="s">
        <v>367</v>
      </c>
      <c r="C99" s="56" t="s">
        <v>139</v>
      </c>
      <c r="D99" s="57"/>
      <c r="E99" s="58">
        <v>395</v>
      </c>
      <c r="F99" s="57"/>
      <c r="G99" s="57"/>
    </row>
    <row r="100" spans="2:7" ht="15">
      <c r="B100" s="55" t="s">
        <v>297</v>
      </c>
      <c r="C100" s="56" t="s">
        <v>139</v>
      </c>
      <c r="D100" s="57"/>
      <c r="E100" s="58">
        <v>790</v>
      </c>
      <c r="F100" s="57"/>
      <c r="G100" s="57"/>
    </row>
    <row r="101" spans="2:7" ht="15">
      <c r="B101" s="55" t="s">
        <v>613</v>
      </c>
      <c r="C101" s="56" t="s">
        <v>156</v>
      </c>
      <c r="D101" s="57"/>
      <c r="E101" s="57"/>
      <c r="F101" s="58">
        <v>451</v>
      </c>
      <c r="G101" s="57"/>
    </row>
    <row r="102" spans="2:7" ht="15.75" thickBot="1">
      <c r="B102" s="55" t="s">
        <v>443</v>
      </c>
      <c r="C102" s="56" t="s">
        <v>139</v>
      </c>
      <c r="D102" s="57"/>
      <c r="E102" s="58">
        <v>395</v>
      </c>
      <c r="F102" s="57"/>
      <c r="G102" s="57"/>
    </row>
    <row r="103" spans="2:7" ht="15">
      <c r="B103" s="98" t="s">
        <v>137</v>
      </c>
      <c r="C103" s="98"/>
      <c r="D103" s="60">
        <v>2768.5</v>
      </c>
      <c r="E103" s="60">
        <v>22596</v>
      </c>
      <c r="F103" s="60">
        <v>12872</v>
      </c>
      <c r="G103" s="47"/>
    </row>
    <row r="104" spans="2:7" ht="15">
      <c r="B104" s="99" t="s">
        <v>20</v>
      </c>
      <c r="C104" s="99"/>
      <c r="D104" s="99"/>
      <c r="E104" s="99"/>
      <c r="F104" s="99"/>
      <c r="G104" s="61">
        <v>38236.5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103:C103"/>
    <mergeCell ref="B104:F104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9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1.28125" style="0" customWidth="1"/>
    <col min="7" max="7" width="13.00390625" style="0" customWidth="1"/>
    <col min="8" max="8" width="8.7109375" style="0" hidden="1" customWidth="1"/>
    <col min="9" max="9" width="12.421875" style="0" customWidth="1"/>
    <col min="10" max="10" width="13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1963</v>
      </c>
    </row>
    <row r="7" spans="1:9" s="19" customFormat="1" ht="15">
      <c r="A7" s="19" t="s">
        <v>6</v>
      </c>
      <c r="C7" s="24">
        <v>327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64811.66</v>
      </c>
      <c r="F21" s="80"/>
      <c r="G21" s="80">
        <v>59807.47</v>
      </c>
      <c r="H21" s="80"/>
      <c r="I21" s="81">
        <f>SUM(E21-G21)</f>
        <v>5004.190000000002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64811.66</v>
      </c>
      <c r="F23" s="81"/>
      <c r="G23" s="81">
        <f>SUM(G21:H22)</f>
        <v>59807.47</v>
      </c>
      <c r="H23" s="81"/>
      <c r="I23" s="81">
        <f>SUM(I21:J22)</f>
        <v>5004.190000000002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22568.66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22563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17304.84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4120.200000000001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8475.84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1805.0400000000002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1137.96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863.28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6984.720000000001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63254.87999999999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198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521</v>
      </c>
      <c r="C49" s="56" t="s">
        <v>139</v>
      </c>
      <c r="D49" s="57"/>
      <c r="E49" s="58">
        <v>139</v>
      </c>
      <c r="F49" s="57"/>
      <c r="G49" s="57"/>
      <c r="H49" s="48"/>
    </row>
    <row r="50" spans="1:8" ht="15">
      <c r="A50" s="1"/>
      <c r="B50" s="55" t="s">
        <v>386</v>
      </c>
      <c r="C50" s="56" t="s">
        <v>154</v>
      </c>
      <c r="D50" s="57"/>
      <c r="E50" s="57"/>
      <c r="F50" s="58">
        <v>514</v>
      </c>
      <c r="G50" s="57"/>
      <c r="H50" s="48"/>
    </row>
    <row r="51" spans="1:8" ht="15">
      <c r="A51" s="1"/>
      <c r="B51" s="55" t="s">
        <v>317</v>
      </c>
      <c r="C51" s="56" t="s">
        <v>142</v>
      </c>
      <c r="D51" s="58">
        <v>596.2</v>
      </c>
      <c r="E51" s="57"/>
      <c r="F51" s="57"/>
      <c r="G51" s="57"/>
      <c r="H51" s="48"/>
    </row>
    <row r="52" spans="1:8" ht="15">
      <c r="A52" s="1"/>
      <c r="B52" s="55" t="s">
        <v>401</v>
      </c>
      <c r="C52" s="56" t="s">
        <v>133</v>
      </c>
      <c r="D52" s="58">
        <v>205</v>
      </c>
      <c r="E52" s="57"/>
      <c r="F52" s="57"/>
      <c r="G52" s="57"/>
      <c r="H52" s="48"/>
    </row>
    <row r="53" spans="1:8" ht="15">
      <c r="A53" s="1"/>
      <c r="B53" s="55" t="s">
        <v>604</v>
      </c>
      <c r="C53" s="56" t="s">
        <v>156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620</v>
      </c>
      <c r="C54" s="56" t="s">
        <v>134</v>
      </c>
      <c r="D54" s="57"/>
      <c r="E54" s="58">
        <v>395</v>
      </c>
      <c r="F54" s="57"/>
      <c r="G54" s="57"/>
      <c r="H54" s="48"/>
    </row>
    <row r="55" spans="1:8" ht="15">
      <c r="A55" s="1"/>
      <c r="B55" s="55" t="s">
        <v>342</v>
      </c>
      <c r="C55" s="56" t="s">
        <v>340</v>
      </c>
      <c r="D55" s="57"/>
      <c r="E55" s="59">
        <v>7110</v>
      </c>
      <c r="F55" s="57"/>
      <c r="G55" s="57"/>
      <c r="H55" s="48"/>
    </row>
    <row r="56" spans="1:8" ht="15">
      <c r="A56" s="1"/>
      <c r="B56" s="55" t="s">
        <v>287</v>
      </c>
      <c r="C56" s="56" t="s">
        <v>656</v>
      </c>
      <c r="D56" s="59">
        <v>1342.5</v>
      </c>
      <c r="E56" s="57"/>
      <c r="F56" s="57"/>
      <c r="G56" s="57"/>
      <c r="H56" s="48"/>
    </row>
    <row r="57" spans="1:7" ht="15">
      <c r="A57" s="1"/>
      <c r="B57" s="55" t="s">
        <v>293</v>
      </c>
      <c r="C57" s="56" t="s">
        <v>184</v>
      </c>
      <c r="D57" s="57"/>
      <c r="E57" s="58">
        <v>395</v>
      </c>
      <c r="F57" s="57"/>
      <c r="G57" s="57"/>
    </row>
    <row r="58" spans="1:7" ht="15">
      <c r="A58" s="1"/>
      <c r="B58" s="55" t="s">
        <v>515</v>
      </c>
      <c r="C58" s="56" t="s">
        <v>136</v>
      </c>
      <c r="D58" s="58">
        <v>410</v>
      </c>
      <c r="E58" s="57"/>
      <c r="F58" s="57"/>
      <c r="G58" s="57"/>
    </row>
    <row r="59" spans="1:7" ht="15">
      <c r="A59" s="1"/>
      <c r="B59" s="55" t="s">
        <v>588</v>
      </c>
      <c r="C59" s="56" t="s">
        <v>180</v>
      </c>
      <c r="D59" s="57"/>
      <c r="E59" s="57"/>
      <c r="F59" s="58">
        <v>417</v>
      </c>
      <c r="G59" s="57"/>
    </row>
    <row r="60" spans="1:7" ht="15">
      <c r="A60" s="1"/>
      <c r="B60" s="55" t="s">
        <v>437</v>
      </c>
      <c r="C60" s="56" t="s">
        <v>154</v>
      </c>
      <c r="D60" s="57"/>
      <c r="E60" s="57"/>
      <c r="F60" s="58">
        <v>790</v>
      </c>
      <c r="G60" s="57"/>
    </row>
    <row r="61" spans="1:7" ht="15">
      <c r="A61" s="1"/>
      <c r="B61" s="55" t="s">
        <v>374</v>
      </c>
      <c r="C61" s="56" t="s">
        <v>657</v>
      </c>
      <c r="D61" s="58">
        <v>860</v>
      </c>
      <c r="E61" s="57"/>
      <c r="F61" s="57"/>
      <c r="G61" s="57"/>
    </row>
    <row r="62" spans="1:7" ht="15">
      <c r="A62" s="1"/>
      <c r="B62" s="55" t="s">
        <v>374</v>
      </c>
      <c r="C62" s="56" t="s">
        <v>658</v>
      </c>
      <c r="D62" s="57"/>
      <c r="E62" s="58">
        <v>790</v>
      </c>
      <c r="F62" s="57"/>
      <c r="G62" s="57"/>
    </row>
    <row r="63" spans="1:7" ht="15">
      <c r="A63" s="1"/>
      <c r="B63" s="55" t="s">
        <v>625</v>
      </c>
      <c r="C63" s="56" t="s">
        <v>147</v>
      </c>
      <c r="D63" s="57"/>
      <c r="E63" s="59">
        <v>4201.5</v>
      </c>
      <c r="F63" s="57"/>
      <c r="G63" s="57"/>
    </row>
    <row r="64" spans="1:7" ht="15">
      <c r="A64" s="1"/>
      <c r="B64" s="55" t="s">
        <v>476</v>
      </c>
      <c r="C64" s="56" t="s">
        <v>262</v>
      </c>
      <c r="D64" s="59">
        <v>1185</v>
      </c>
      <c r="E64" s="57"/>
      <c r="F64" s="57"/>
      <c r="G64" s="57"/>
    </row>
    <row r="65" spans="1:7" ht="15.75" thickBot="1">
      <c r="A65" s="1"/>
      <c r="B65" s="55" t="s">
        <v>595</v>
      </c>
      <c r="C65" s="56" t="s">
        <v>180</v>
      </c>
      <c r="D65" s="57"/>
      <c r="E65" s="57"/>
      <c r="F65" s="58">
        <v>790</v>
      </c>
      <c r="G65" s="57"/>
    </row>
    <row r="66" spans="1:7" ht="15">
      <c r="A66" s="1"/>
      <c r="B66" s="98" t="s">
        <v>137</v>
      </c>
      <c r="C66" s="98"/>
      <c r="D66" s="60">
        <v>4598.7</v>
      </c>
      <c r="E66" s="60">
        <v>13030.5</v>
      </c>
      <c r="F66" s="60">
        <v>2906</v>
      </c>
      <c r="G66" s="47"/>
    </row>
    <row r="67" spans="1:7" ht="15">
      <c r="A67" s="1"/>
      <c r="B67" s="99" t="s">
        <v>20</v>
      </c>
      <c r="C67" s="99"/>
      <c r="D67" s="99"/>
      <c r="E67" s="99"/>
      <c r="F67" s="99"/>
      <c r="G67" s="61">
        <v>20535.2</v>
      </c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</sheetData>
  <sheetProtection selectLockedCells="1" selectUnlockedCells="1"/>
  <mergeCells count="67">
    <mergeCell ref="B39:E39"/>
    <mergeCell ref="G39:H39"/>
    <mergeCell ref="I39:J39"/>
    <mergeCell ref="G37:H37"/>
    <mergeCell ref="I37:J37"/>
    <mergeCell ref="B38:E38"/>
    <mergeCell ref="G38:H38"/>
    <mergeCell ref="I38:J38"/>
    <mergeCell ref="B37:E37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B42:G42"/>
    <mergeCell ref="B66:C66"/>
    <mergeCell ref="B67:F67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5" width="14.7109375" style="0" customWidth="1"/>
    <col min="6" max="6" width="13.421875" style="0" customWidth="1"/>
    <col min="7" max="7" width="12.7109375" style="0" customWidth="1"/>
    <col min="8" max="8" width="8.7109375" style="0" hidden="1" customWidth="1"/>
    <col min="9" max="9" width="11.57421875" style="0" customWidth="1"/>
    <col min="10" max="10" width="13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1964</v>
      </c>
    </row>
    <row r="7" spans="1:9" s="19" customFormat="1" ht="15">
      <c r="A7" s="19" t="s">
        <v>6</v>
      </c>
      <c r="C7" s="24">
        <v>327.5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64832.08</v>
      </c>
      <c r="F21" s="80"/>
      <c r="G21" s="80">
        <v>67402.56</v>
      </c>
      <c r="H21" s="80"/>
      <c r="I21" s="81">
        <f>SUM(E21-G21)</f>
        <v>-2570.479999999996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64832.08</v>
      </c>
      <c r="F23" s="81"/>
      <c r="G23" s="81">
        <f>SUM(G21:H22)</f>
        <v>67402.56</v>
      </c>
      <c r="H23" s="81"/>
      <c r="I23" s="81">
        <f>SUM(I21:J22)</f>
        <v>-2570.479999999996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35325.71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22597.5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17331.300000000003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4126.5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8488.800000000001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1807.8000000000002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1139.6999999999998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864.5999999999999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6995.400000000001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63351.600000000006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200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500</v>
      </c>
      <c r="C49" s="56" t="s">
        <v>180</v>
      </c>
      <c r="D49" s="57"/>
      <c r="E49" s="57"/>
      <c r="F49" s="58">
        <v>790</v>
      </c>
      <c r="G49" s="57"/>
      <c r="H49" s="48"/>
    </row>
    <row r="50" spans="1:8" ht="15">
      <c r="A50" s="1"/>
      <c r="B50" s="55" t="s">
        <v>317</v>
      </c>
      <c r="C50" s="56" t="s">
        <v>154</v>
      </c>
      <c r="D50" s="57"/>
      <c r="E50" s="57"/>
      <c r="F50" s="58">
        <v>790</v>
      </c>
      <c r="G50" s="57"/>
      <c r="H50" s="48"/>
    </row>
    <row r="51" spans="1:8" ht="15">
      <c r="A51" s="1"/>
      <c r="B51" s="55" t="s">
        <v>274</v>
      </c>
      <c r="C51" s="56" t="s">
        <v>139</v>
      </c>
      <c r="D51" s="57"/>
      <c r="E51" s="58">
        <v>395</v>
      </c>
      <c r="F51" s="57"/>
      <c r="G51" s="57"/>
      <c r="H51" s="48"/>
    </row>
    <row r="52" spans="1:8" ht="15">
      <c r="A52" s="1"/>
      <c r="B52" s="55" t="s">
        <v>401</v>
      </c>
      <c r="C52" s="56" t="s">
        <v>133</v>
      </c>
      <c r="D52" s="58">
        <v>205</v>
      </c>
      <c r="E52" s="57"/>
      <c r="F52" s="57"/>
      <c r="G52" s="57"/>
      <c r="H52" s="48"/>
    </row>
    <row r="53" spans="1:8" ht="15">
      <c r="A53" s="1"/>
      <c r="B53" s="55" t="s">
        <v>620</v>
      </c>
      <c r="C53" s="56" t="s">
        <v>134</v>
      </c>
      <c r="D53" s="57"/>
      <c r="E53" s="58">
        <v>395</v>
      </c>
      <c r="F53" s="57"/>
      <c r="G53" s="57"/>
      <c r="H53" s="48"/>
    </row>
    <row r="54" spans="1:8" ht="15">
      <c r="A54" s="1"/>
      <c r="B54" s="55" t="s">
        <v>342</v>
      </c>
      <c r="C54" s="56" t="s">
        <v>340</v>
      </c>
      <c r="D54" s="57"/>
      <c r="E54" s="59">
        <v>7110</v>
      </c>
      <c r="F54" s="57"/>
      <c r="G54" s="57"/>
      <c r="H54" s="48"/>
    </row>
    <row r="55" spans="1:8" ht="15">
      <c r="A55" s="1"/>
      <c r="B55" s="55" t="s">
        <v>293</v>
      </c>
      <c r="C55" s="56" t="s">
        <v>184</v>
      </c>
      <c r="D55" s="57"/>
      <c r="E55" s="58">
        <v>395</v>
      </c>
      <c r="F55" s="57"/>
      <c r="G55" s="57"/>
      <c r="H55" s="48"/>
    </row>
    <row r="56" spans="1:8" ht="15">
      <c r="A56" s="1"/>
      <c r="B56" s="55" t="s">
        <v>431</v>
      </c>
      <c r="C56" s="56" t="s">
        <v>154</v>
      </c>
      <c r="D56" s="57"/>
      <c r="E56" s="57"/>
      <c r="F56" s="59">
        <v>1185</v>
      </c>
      <c r="G56" s="57"/>
      <c r="H56" s="48"/>
    </row>
    <row r="57" spans="1:7" ht="15">
      <c r="A57" s="1"/>
      <c r="B57" s="55" t="s">
        <v>515</v>
      </c>
      <c r="C57" s="56" t="s">
        <v>136</v>
      </c>
      <c r="D57" s="58">
        <v>410</v>
      </c>
      <c r="E57" s="57"/>
      <c r="F57" s="57"/>
      <c r="G57" s="57"/>
    </row>
    <row r="58" spans="1:7" ht="15.75" thickBot="1">
      <c r="A58" s="1"/>
      <c r="B58" s="55" t="s">
        <v>441</v>
      </c>
      <c r="C58" s="56" t="s">
        <v>154</v>
      </c>
      <c r="D58" s="57"/>
      <c r="E58" s="57"/>
      <c r="F58" s="59">
        <v>1610</v>
      </c>
      <c r="G58" s="57"/>
    </row>
    <row r="59" spans="1:7" ht="15">
      <c r="A59" s="1"/>
      <c r="B59" s="98" t="s">
        <v>137</v>
      </c>
      <c r="C59" s="98"/>
      <c r="D59" s="62">
        <v>615</v>
      </c>
      <c r="E59" s="60">
        <v>8295</v>
      </c>
      <c r="F59" s="60">
        <v>4375</v>
      </c>
      <c r="G59" s="47"/>
    </row>
    <row r="60" spans="1:7" ht="15">
      <c r="A60" s="1"/>
      <c r="B60" s="99" t="s">
        <v>20</v>
      </c>
      <c r="C60" s="99"/>
      <c r="D60" s="99"/>
      <c r="E60" s="99"/>
      <c r="F60" s="99"/>
      <c r="G60" s="61">
        <v>13285</v>
      </c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0:F60"/>
    <mergeCell ref="A1:J1"/>
    <mergeCell ref="C2:F2"/>
    <mergeCell ref="H2:J2"/>
    <mergeCell ref="A4:J4"/>
    <mergeCell ref="E6:G6"/>
    <mergeCell ref="E7:G7"/>
    <mergeCell ref="E8:G8"/>
    <mergeCell ref="B42:G42"/>
    <mergeCell ref="B59:C59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421875" style="0" customWidth="1"/>
    <col min="10" max="10" width="11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37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100.1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3856.2</v>
      </c>
      <c r="F21" s="80"/>
      <c r="G21" s="80">
        <v>1330.94</v>
      </c>
      <c r="H21" s="80"/>
      <c r="I21" s="81">
        <f>SUM(E21-G21)</f>
        <v>2525.2599999999998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3856.2</v>
      </c>
      <c r="F23" s="81"/>
      <c r="G23" s="81">
        <f>SUM(G21:H22)</f>
        <v>1330.94</v>
      </c>
      <c r="H23" s="81"/>
      <c r="I23" s="81">
        <f>SUM(I21:J22)</f>
        <v>2525.2599999999998</v>
      </c>
      <c r="J23" s="81"/>
    </row>
    <row r="24" spans="1:10" s="19" customFormat="1" ht="1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7089.8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4492.488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1009.0079999999998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2390.388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7891.884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64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3.140625" style="0" customWidth="1"/>
    <col min="4" max="5" width="14.7109375" style="0" customWidth="1"/>
    <col min="6" max="6" width="13.421875" style="0" customWidth="1"/>
    <col min="7" max="7" width="14.710937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/>
    </row>
    <row r="7" spans="1:9" s="19" customFormat="1" ht="15">
      <c r="A7" s="19" t="s">
        <v>6</v>
      </c>
      <c r="C7" s="24">
        <v>345.5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67669.94</v>
      </c>
      <c r="F21" s="80"/>
      <c r="G21" s="80">
        <v>60355.02</v>
      </c>
      <c r="H21" s="80"/>
      <c r="I21" s="81">
        <f>SUM(E21-G21)</f>
        <v>7314.9200000000055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67669.94</v>
      </c>
      <c r="F23" s="81"/>
      <c r="G23" s="81">
        <f>SUM(G21:H22)</f>
        <v>60355.02</v>
      </c>
      <c r="H23" s="81"/>
      <c r="I23" s="81">
        <f>SUM(I21:J22)</f>
        <v>7314.9200000000055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42082.28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23839.5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18283.86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4353.3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8955.36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1907.16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1202.34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912.1200000000001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7379.88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66833.52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5">
      <c r="A43" s="1"/>
      <c r="B43" s="1"/>
      <c r="C43" s="1"/>
      <c r="D43" s="1"/>
      <c r="E43" s="1"/>
      <c r="F43" s="1"/>
      <c r="G43" s="1"/>
    </row>
    <row r="44" spans="1:8" ht="18">
      <c r="A44" s="1"/>
      <c r="B44" s="50" t="s">
        <v>211</v>
      </c>
      <c r="C44" s="48"/>
      <c r="D44" s="48"/>
      <c r="E44" s="48"/>
      <c r="F44" s="48"/>
      <c r="G44" s="48"/>
      <c r="H44" s="48"/>
    </row>
    <row r="45" spans="1:7" ht="15">
      <c r="A45" s="1"/>
      <c r="B45" s="1"/>
      <c r="C45" s="1"/>
      <c r="D45" s="1"/>
      <c r="E45" s="1"/>
      <c r="F45" s="1"/>
      <c r="G45" s="1"/>
    </row>
    <row r="46" spans="1:8" ht="18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8"/>
      <c r="C47" s="9"/>
      <c r="D47" s="11"/>
      <c r="E47" s="11"/>
      <c r="F47" s="10"/>
      <c r="G47" s="11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308</v>
      </c>
      <c r="C49" s="56" t="s">
        <v>139</v>
      </c>
      <c r="D49" s="57"/>
      <c r="E49" s="58">
        <v>395</v>
      </c>
      <c r="F49" s="57"/>
      <c r="G49" s="57"/>
      <c r="H49" s="48"/>
    </row>
    <row r="50" spans="1:8" ht="15">
      <c r="A50" s="1"/>
      <c r="B50" s="55" t="s">
        <v>308</v>
      </c>
      <c r="C50" s="56" t="s">
        <v>154</v>
      </c>
      <c r="D50" s="57"/>
      <c r="E50" s="57"/>
      <c r="F50" s="59">
        <v>1185</v>
      </c>
      <c r="G50" s="57"/>
      <c r="H50" s="48"/>
    </row>
    <row r="51" spans="1:8" ht="15">
      <c r="A51" s="1"/>
      <c r="B51" s="55" t="s">
        <v>447</v>
      </c>
      <c r="C51" s="56" t="s">
        <v>133</v>
      </c>
      <c r="D51" s="58">
        <v>410</v>
      </c>
      <c r="E51" s="57"/>
      <c r="F51" s="57"/>
      <c r="G51" s="57"/>
      <c r="H51" s="48"/>
    </row>
    <row r="52" spans="1:8" ht="15">
      <c r="A52" s="1"/>
      <c r="B52" s="55" t="s">
        <v>277</v>
      </c>
      <c r="C52" s="56" t="s">
        <v>278</v>
      </c>
      <c r="D52" s="57"/>
      <c r="E52" s="58">
        <v>395</v>
      </c>
      <c r="F52" s="57"/>
      <c r="G52" s="57"/>
      <c r="H52" s="48"/>
    </row>
    <row r="53" spans="1:8" ht="15">
      <c r="A53" s="1"/>
      <c r="B53" s="55" t="s">
        <v>280</v>
      </c>
      <c r="C53" s="56" t="s">
        <v>154</v>
      </c>
      <c r="D53" s="57"/>
      <c r="E53" s="57"/>
      <c r="F53" s="59">
        <v>1185</v>
      </c>
      <c r="G53" s="57"/>
      <c r="H53" s="48"/>
    </row>
    <row r="54" spans="1:8" ht="15">
      <c r="A54" s="1"/>
      <c r="B54" s="55" t="s">
        <v>280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280</v>
      </c>
      <c r="C55" s="56" t="s">
        <v>156</v>
      </c>
      <c r="D55" s="57"/>
      <c r="E55" s="57"/>
      <c r="F55" s="58">
        <v>395</v>
      </c>
      <c r="G55" s="57"/>
      <c r="H55" s="48"/>
    </row>
    <row r="56" spans="1:8" ht="15">
      <c r="A56" s="1"/>
      <c r="B56" s="55" t="s">
        <v>408</v>
      </c>
      <c r="C56" s="56" t="s">
        <v>285</v>
      </c>
      <c r="D56" s="58">
        <v>790</v>
      </c>
      <c r="E56" s="57"/>
      <c r="F56" s="57"/>
      <c r="G56" s="57"/>
      <c r="H56" s="48"/>
    </row>
    <row r="57" spans="1:7" ht="15">
      <c r="A57" s="1"/>
      <c r="B57" s="55" t="s">
        <v>449</v>
      </c>
      <c r="C57" s="56" t="s">
        <v>154</v>
      </c>
      <c r="D57" s="57"/>
      <c r="E57" s="57"/>
      <c r="F57" s="58">
        <v>790</v>
      </c>
      <c r="G57" s="57"/>
    </row>
    <row r="58" spans="1:7" ht="15">
      <c r="A58" s="1"/>
      <c r="B58" s="55" t="s">
        <v>413</v>
      </c>
      <c r="C58" s="56" t="s">
        <v>154</v>
      </c>
      <c r="D58" s="57"/>
      <c r="E58" s="57"/>
      <c r="F58" s="58">
        <v>790</v>
      </c>
      <c r="G58" s="57"/>
    </row>
    <row r="59" spans="1:7" ht="15">
      <c r="A59" s="1"/>
      <c r="B59" s="55" t="s">
        <v>483</v>
      </c>
      <c r="C59" s="56" t="s">
        <v>340</v>
      </c>
      <c r="D59" s="57"/>
      <c r="E59" s="59">
        <v>7110</v>
      </c>
      <c r="F59" s="57"/>
      <c r="G59" s="57"/>
    </row>
    <row r="60" spans="1:7" ht="15">
      <c r="A60" s="1"/>
      <c r="B60" s="55" t="s">
        <v>416</v>
      </c>
      <c r="C60" s="56" t="s">
        <v>171</v>
      </c>
      <c r="D60" s="59">
        <v>1505</v>
      </c>
      <c r="E60" s="57"/>
      <c r="F60" s="57"/>
      <c r="G60" s="57"/>
    </row>
    <row r="61" spans="1:7" ht="15">
      <c r="A61" s="1"/>
      <c r="B61" s="55" t="s">
        <v>496</v>
      </c>
      <c r="C61" s="56" t="s">
        <v>184</v>
      </c>
      <c r="D61" s="57"/>
      <c r="E61" s="58">
        <v>395</v>
      </c>
      <c r="F61" s="57"/>
      <c r="G61" s="57"/>
    </row>
    <row r="62" spans="1:7" ht="15.75" thickBot="1">
      <c r="A62" s="1"/>
      <c r="B62" s="55" t="s">
        <v>451</v>
      </c>
      <c r="C62" s="56" t="s">
        <v>136</v>
      </c>
      <c r="D62" s="58">
        <v>410</v>
      </c>
      <c r="E62" s="57"/>
      <c r="F62" s="57"/>
      <c r="G62" s="57"/>
    </row>
    <row r="63" spans="1:7" ht="15">
      <c r="A63" s="1"/>
      <c r="B63" s="98" t="s">
        <v>137</v>
      </c>
      <c r="C63" s="98"/>
      <c r="D63" s="60">
        <v>3115</v>
      </c>
      <c r="E63" s="60">
        <v>8295</v>
      </c>
      <c r="F63" s="60">
        <v>5135</v>
      </c>
      <c r="G63" s="47"/>
    </row>
    <row r="64" spans="1:7" ht="15">
      <c r="A64" s="1"/>
      <c r="B64" s="99" t="s">
        <v>20</v>
      </c>
      <c r="C64" s="99"/>
      <c r="D64" s="99"/>
      <c r="E64" s="99"/>
      <c r="F64" s="99"/>
      <c r="G64" s="61">
        <v>16545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63:C63"/>
    <mergeCell ref="B64:F64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4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39.8515625" style="0" customWidth="1"/>
    <col min="4" max="6" width="14.7109375" style="0" customWidth="1"/>
    <col min="7" max="7" width="12.28125" style="0" customWidth="1"/>
    <col min="8" max="8" width="8.7109375" style="0" hidden="1" customWidth="1"/>
    <col min="9" max="9" width="11.28125" style="0" customWidth="1"/>
    <col min="10" max="10" width="10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1973</v>
      </c>
    </row>
    <row r="7" spans="1:9" s="19" customFormat="1" ht="15">
      <c r="A7" s="19" t="s">
        <v>6</v>
      </c>
      <c r="C7" s="24">
        <v>724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16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15.35</v>
      </c>
      <c r="J12" s="67">
        <v>16.12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143236.84</v>
      </c>
      <c r="F21" s="80"/>
      <c r="G21" s="80">
        <v>140142.87</v>
      </c>
      <c r="H21" s="80"/>
      <c r="I21" s="81">
        <f>SUM(E21-G21)</f>
        <v>3093.970000000001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143236.84</v>
      </c>
      <c r="F23" s="81"/>
      <c r="G23" s="81">
        <f>SUM(G21:H22)</f>
        <v>140142.87</v>
      </c>
      <c r="H23" s="81"/>
      <c r="I23" s="81">
        <f>SUM(I21:J22)</f>
        <v>3093.970000000001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9733.37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5.75</v>
      </c>
      <c r="H28" s="94"/>
      <c r="I28" s="81">
        <f>G28*$C$7*12</f>
        <v>49956</v>
      </c>
      <c r="J28" s="81"/>
    </row>
    <row r="29" spans="1:12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38314.08</v>
      </c>
      <c r="J29" s="81"/>
      <c r="L29" s="44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9122.400000000001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2.16</v>
      </c>
      <c r="H32" s="94"/>
      <c r="I32" s="81">
        <f t="shared" si="0"/>
        <v>18766.08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3996.4800000000005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2519.5199999999995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1911.3600000000001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15464.64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140050.56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6" ht="15">
      <c r="A40" s="1"/>
      <c r="B40" s="1"/>
      <c r="C40" s="1"/>
      <c r="D40" s="1"/>
      <c r="E40" s="1"/>
      <c r="F40" s="1"/>
    </row>
    <row r="43" spans="2:8" ht="20.25">
      <c r="B43" s="97" t="s">
        <v>125</v>
      </c>
      <c r="C43" s="97"/>
      <c r="D43" s="97"/>
      <c r="E43" s="97"/>
      <c r="F43" s="97"/>
      <c r="G43" s="97"/>
      <c r="H43" s="49"/>
    </row>
    <row r="45" spans="2:8" ht="18">
      <c r="B45" s="50" t="s">
        <v>213</v>
      </c>
      <c r="C45" s="48"/>
      <c r="D45" s="48"/>
      <c r="E45" s="48"/>
      <c r="F45" s="48"/>
      <c r="G45" s="48"/>
      <c r="H45" s="48"/>
    </row>
    <row r="47" spans="2:8" ht="18">
      <c r="B47" s="50" t="s">
        <v>268</v>
      </c>
      <c r="C47" s="48"/>
      <c r="D47" s="48"/>
      <c r="E47" s="48"/>
      <c r="F47" s="48"/>
      <c r="G47" s="48"/>
      <c r="H47" s="48"/>
    </row>
    <row r="48" ht="15.75" thickBot="1"/>
    <row r="49" spans="2:8" ht="45.75" thickBot="1"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2:8" ht="15">
      <c r="B50" s="55" t="s">
        <v>551</v>
      </c>
      <c r="C50" s="56" t="s">
        <v>139</v>
      </c>
      <c r="D50" s="57"/>
      <c r="E50" s="58">
        <v>278</v>
      </c>
      <c r="F50" s="57"/>
      <c r="G50" s="57"/>
      <c r="H50" s="48"/>
    </row>
    <row r="51" spans="2:8" ht="15">
      <c r="B51" s="55" t="s">
        <v>626</v>
      </c>
      <c r="C51" s="56" t="s">
        <v>139</v>
      </c>
      <c r="D51" s="57"/>
      <c r="E51" s="58">
        <v>278</v>
      </c>
      <c r="F51" s="57"/>
      <c r="G51" s="57"/>
      <c r="H51" s="48"/>
    </row>
    <row r="52" spans="2:8" ht="15">
      <c r="B52" s="55" t="s">
        <v>644</v>
      </c>
      <c r="C52" s="56" t="s">
        <v>151</v>
      </c>
      <c r="D52" s="58">
        <v>533.5</v>
      </c>
      <c r="E52" s="57"/>
      <c r="F52" s="57"/>
      <c r="G52" s="57"/>
      <c r="H52" s="48"/>
    </row>
    <row r="53" spans="2:8" ht="15">
      <c r="B53" s="55" t="s">
        <v>558</v>
      </c>
      <c r="C53" s="56" t="s">
        <v>180</v>
      </c>
      <c r="D53" s="57"/>
      <c r="E53" s="57"/>
      <c r="F53" s="59">
        <v>1028</v>
      </c>
      <c r="G53" s="57"/>
      <c r="H53" s="48"/>
    </row>
    <row r="54" spans="2:8" ht="15">
      <c r="B54" s="55" t="s">
        <v>304</v>
      </c>
      <c r="C54" s="56" t="s">
        <v>139</v>
      </c>
      <c r="D54" s="57"/>
      <c r="E54" s="58">
        <v>790</v>
      </c>
      <c r="F54" s="57"/>
      <c r="G54" s="57"/>
      <c r="H54" s="48"/>
    </row>
    <row r="55" spans="2:8" ht="15">
      <c r="B55" s="55" t="s">
        <v>472</v>
      </c>
      <c r="C55" s="56" t="s">
        <v>139</v>
      </c>
      <c r="D55" s="57"/>
      <c r="E55" s="58">
        <v>592.5</v>
      </c>
      <c r="F55" s="57"/>
      <c r="G55" s="57"/>
      <c r="H55" s="48"/>
    </row>
    <row r="56" spans="2:8" ht="15">
      <c r="B56" s="55" t="s">
        <v>308</v>
      </c>
      <c r="C56" s="56" t="s">
        <v>154</v>
      </c>
      <c r="D56" s="57"/>
      <c r="E56" s="57"/>
      <c r="F56" s="58">
        <v>790</v>
      </c>
      <c r="G56" s="57"/>
      <c r="H56" s="48"/>
    </row>
    <row r="57" spans="2:8" ht="15">
      <c r="B57" s="55" t="s">
        <v>645</v>
      </c>
      <c r="C57" s="56" t="s">
        <v>139</v>
      </c>
      <c r="D57" s="57"/>
      <c r="E57" s="58">
        <v>395</v>
      </c>
      <c r="F57" s="57"/>
      <c r="G57" s="57"/>
      <c r="H57" s="48"/>
    </row>
    <row r="58" spans="2:7" ht="15">
      <c r="B58" s="55" t="s">
        <v>392</v>
      </c>
      <c r="C58" s="56" t="s">
        <v>216</v>
      </c>
      <c r="D58" s="58">
        <v>395</v>
      </c>
      <c r="E58" s="57"/>
      <c r="F58" s="57"/>
      <c r="G58" s="57"/>
    </row>
    <row r="59" spans="2:7" ht="15">
      <c r="B59" s="55" t="s">
        <v>309</v>
      </c>
      <c r="C59" s="56" t="s">
        <v>139</v>
      </c>
      <c r="D59" s="57"/>
      <c r="E59" s="58">
        <v>197.5</v>
      </c>
      <c r="F59" s="57"/>
      <c r="G59" s="57"/>
    </row>
    <row r="60" spans="2:7" ht="15">
      <c r="B60" s="55" t="s">
        <v>394</v>
      </c>
      <c r="C60" s="56" t="s">
        <v>217</v>
      </c>
      <c r="D60" s="58">
        <v>395</v>
      </c>
      <c r="E60" s="57"/>
      <c r="F60" s="57"/>
      <c r="G60" s="57"/>
    </row>
    <row r="61" spans="2:7" ht="15">
      <c r="B61" s="55" t="s">
        <v>314</v>
      </c>
      <c r="C61" s="56" t="s">
        <v>139</v>
      </c>
      <c r="D61" s="57"/>
      <c r="E61" s="58">
        <v>395</v>
      </c>
      <c r="F61" s="57"/>
      <c r="G61" s="57"/>
    </row>
    <row r="62" spans="2:7" ht="15">
      <c r="B62" s="55" t="s">
        <v>272</v>
      </c>
      <c r="C62" s="56" t="s">
        <v>151</v>
      </c>
      <c r="D62" s="59">
        <v>1126</v>
      </c>
      <c r="E62" s="57"/>
      <c r="F62" s="57"/>
      <c r="G62" s="57"/>
    </row>
    <row r="63" spans="2:7" ht="15">
      <c r="B63" s="55" t="s">
        <v>318</v>
      </c>
      <c r="C63" s="56" t="s">
        <v>139</v>
      </c>
      <c r="D63" s="57"/>
      <c r="E63" s="58">
        <v>395</v>
      </c>
      <c r="F63" s="57"/>
      <c r="G63" s="57"/>
    </row>
    <row r="64" spans="2:7" ht="15">
      <c r="B64" s="55" t="s">
        <v>502</v>
      </c>
      <c r="C64" s="56" t="s">
        <v>154</v>
      </c>
      <c r="D64" s="57"/>
      <c r="E64" s="57"/>
      <c r="F64" s="59">
        <v>1236</v>
      </c>
      <c r="G64" s="57"/>
    </row>
    <row r="65" spans="2:7" ht="15">
      <c r="B65" s="55" t="s">
        <v>611</v>
      </c>
      <c r="C65" s="56" t="s">
        <v>139</v>
      </c>
      <c r="D65" s="57"/>
      <c r="E65" s="58">
        <v>395</v>
      </c>
      <c r="F65" s="57"/>
      <c r="G65" s="57"/>
    </row>
    <row r="66" spans="2:7" ht="15">
      <c r="B66" s="55" t="s">
        <v>473</v>
      </c>
      <c r="C66" s="56" t="s">
        <v>139</v>
      </c>
      <c r="D66" s="57"/>
      <c r="E66" s="58">
        <v>395</v>
      </c>
      <c r="F66" s="57"/>
      <c r="G66" s="57"/>
    </row>
    <row r="67" spans="2:7" ht="15">
      <c r="B67" s="55" t="s">
        <v>321</v>
      </c>
      <c r="C67" s="56" t="s">
        <v>193</v>
      </c>
      <c r="D67" s="59">
        <v>2500</v>
      </c>
      <c r="E67" s="57"/>
      <c r="F67" s="57"/>
      <c r="G67" s="57"/>
    </row>
    <row r="68" spans="2:7" ht="15">
      <c r="B68" s="55" t="s">
        <v>399</v>
      </c>
      <c r="C68" s="56" t="s">
        <v>139</v>
      </c>
      <c r="D68" s="57"/>
      <c r="E68" s="58">
        <v>395</v>
      </c>
      <c r="F68" s="57"/>
      <c r="G68" s="57"/>
    </row>
    <row r="69" spans="2:7" ht="15">
      <c r="B69" s="55" t="s">
        <v>477</v>
      </c>
      <c r="C69" s="56" t="s">
        <v>134</v>
      </c>
      <c r="D69" s="57"/>
      <c r="E69" s="58">
        <v>197.5</v>
      </c>
      <c r="F69" s="57"/>
      <c r="G69" s="57"/>
    </row>
    <row r="70" spans="2:7" ht="15">
      <c r="B70" s="55" t="s">
        <v>477</v>
      </c>
      <c r="C70" s="56" t="s">
        <v>139</v>
      </c>
      <c r="D70" s="57"/>
      <c r="E70" s="58">
        <v>395</v>
      </c>
      <c r="F70" s="57"/>
      <c r="G70" s="57"/>
    </row>
    <row r="71" spans="2:7" ht="15">
      <c r="B71" s="55" t="s">
        <v>447</v>
      </c>
      <c r="C71" s="56" t="s">
        <v>133</v>
      </c>
      <c r="D71" s="58">
        <v>410</v>
      </c>
      <c r="E71" s="57"/>
      <c r="F71" s="57"/>
      <c r="G71" s="57"/>
    </row>
    <row r="72" spans="2:7" ht="15">
      <c r="B72" s="55" t="s">
        <v>511</v>
      </c>
      <c r="C72" s="56" t="s">
        <v>139</v>
      </c>
      <c r="D72" s="57"/>
      <c r="E72" s="58">
        <v>790</v>
      </c>
      <c r="F72" s="57"/>
      <c r="G72" s="57"/>
    </row>
    <row r="73" spans="2:7" ht="15">
      <c r="B73" s="55" t="s">
        <v>404</v>
      </c>
      <c r="C73" s="56" t="s">
        <v>139</v>
      </c>
      <c r="D73" s="57"/>
      <c r="E73" s="58">
        <v>592.5</v>
      </c>
      <c r="F73" s="57"/>
      <c r="G73" s="57"/>
    </row>
    <row r="74" spans="2:7" ht="15">
      <c r="B74" s="55" t="s">
        <v>513</v>
      </c>
      <c r="C74" s="56" t="s">
        <v>151</v>
      </c>
      <c r="D74" s="58">
        <v>933.5</v>
      </c>
      <c r="E74" s="57"/>
      <c r="F74" s="57"/>
      <c r="G74" s="57"/>
    </row>
    <row r="75" spans="2:7" ht="15">
      <c r="B75" s="55" t="s">
        <v>277</v>
      </c>
      <c r="C75" s="56" t="s">
        <v>278</v>
      </c>
      <c r="D75" s="57"/>
      <c r="E75" s="58">
        <v>395</v>
      </c>
      <c r="F75" s="57"/>
      <c r="G75" s="57"/>
    </row>
    <row r="76" spans="2:7" ht="15">
      <c r="B76" s="55" t="s">
        <v>279</v>
      </c>
      <c r="C76" s="56" t="s">
        <v>139</v>
      </c>
      <c r="D76" s="57"/>
      <c r="E76" s="58">
        <v>395</v>
      </c>
      <c r="F76" s="57"/>
      <c r="G76" s="57"/>
    </row>
    <row r="77" spans="2:7" ht="15">
      <c r="B77" s="55" t="s">
        <v>280</v>
      </c>
      <c r="C77" s="56" t="s">
        <v>154</v>
      </c>
      <c r="D77" s="57"/>
      <c r="E77" s="57"/>
      <c r="F77" s="58">
        <v>790</v>
      </c>
      <c r="G77" s="57"/>
    </row>
    <row r="78" spans="2:7" ht="15">
      <c r="B78" s="55" t="s">
        <v>506</v>
      </c>
      <c r="C78" s="56" t="s">
        <v>139</v>
      </c>
      <c r="D78" s="57"/>
      <c r="E78" s="58">
        <v>790</v>
      </c>
      <c r="F78" s="57"/>
      <c r="G78" s="57"/>
    </row>
    <row r="79" spans="2:7" ht="15">
      <c r="B79" s="55" t="s">
        <v>474</v>
      </c>
      <c r="C79" s="56" t="s">
        <v>139</v>
      </c>
      <c r="D79" s="57"/>
      <c r="E79" s="58">
        <v>592.5</v>
      </c>
      <c r="F79" s="57"/>
      <c r="G79" s="57"/>
    </row>
    <row r="80" spans="2:7" ht="15">
      <c r="B80" s="55" t="s">
        <v>328</v>
      </c>
      <c r="C80" s="56" t="s">
        <v>285</v>
      </c>
      <c r="D80" s="58">
        <v>395</v>
      </c>
      <c r="E80" s="57"/>
      <c r="F80" s="57"/>
      <c r="G80" s="57"/>
    </row>
    <row r="81" spans="2:7" ht="15">
      <c r="B81" s="55" t="s">
        <v>329</v>
      </c>
      <c r="C81" s="56" t="s">
        <v>154</v>
      </c>
      <c r="D81" s="57"/>
      <c r="E81" s="57"/>
      <c r="F81" s="58">
        <v>395</v>
      </c>
      <c r="G81" s="57"/>
    </row>
    <row r="82" spans="2:7" ht="15">
      <c r="B82" s="55" t="s">
        <v>281</v>
      </c>
      <c r="C82" s="56" t="s">
        <v>139</v>
      </c>
      <c r="D82" s="57"/>
      <c r="E82" s="58">
        <v>395</v>
      </c>
      <c r="F82" s="57"/>
      <c r="G82" s="57"/>
    </row>
    <row r="83" spans="2:7" ht="15">
      <c r="B83" s="55" t="s">
        <v>281</v>
      </c>
      <c r="C83" s="56" t="s">
        <v>148</v>
      </c>
      <c r="D83" s="57"/>
      <c r="E83" s="58">
        <v>416.5</v>
      </c>
      <c r="F83" s="57"/>
      <c r="G83" s="57"/>
    </row>
    <row r="84" spans="2:7" ht="15">
      <c r="B84" s="55" t="s">
        <v>335</v>
      </c>
      <c r="C84" s="56" t="s">
        <v>139</v>
      </c>
      <c r="D84" s="57"/>
      <c r="E84" s="58">
        <v>395</v>
      </c>
      <c r="F84" s="57"/>
      <c r="G84" s="57"/>
    </row>
    <row r="85" spans="2:7" ht="15">
      <c r="B85" s="55" t="s">
        <v>338</v>
      </c>
      <c r="C85" s="56" t="s">
        <v>337</v>
      </c>
      <c r="D85" s="57"/>
      <c r="E85" s="57"/>
      <c r="F85" s="58">
        <v>790</v>
      </c>
      <c r="G85" s="57"/>
    </row>
    <row r="86" spans="2:7" ht="15">
      <c r="B86" s="55" t="s">
        <v>342</v>
      </c>
      <c r="C86" s="56" t="s">
        <v>340</v>
      </c>
      <c r="D86" s="57"/>
      <c r="E86" s="59">
        <v>7110</v>
      </c>
      <c r="F86" s="57"/>
      <c r="G86" s="57"/>
    </row>
    <row r="87" spans="2:7" ht="15">
      <c r="B87" s="55" t="s">
        <v>415</v>
      </c>
      <c r="C87" s="56" t="s">
        <v>139</v>
      </c>
      <c r="D87" s="57"/>
      <c r="E87" s="58">
        <v>395</v>
      </c>
      <c r="F87" s="57"/>
      <c r="G87" s="57"/>
    </row>
    <row r="88" spans="2:7" ht="15">
      <c r="B88" s="55" t="s">
        <v>459</v>
      </c>
      <c r="C88" s="56" t="s">
        <v>139</v>
      </c>
      <c r="D88" s="57"/>
      <c r="E88" s="58">
        <v>395</v>
      </c>
      <c r="F88" s="57"/>
      <c r="G88" s="57"/>
    </row>
    <row r="89" spans="2:7" ht="15">
      <c r="B89" s="55" t="s">
        <v>346</v>
      </c>
      <c r="C89" s="56" t="s">
        <v>139</v>
      </c>
      <c r="D89" s="57"/>
      <c r="E89" s="58">
        <v>395</v>
      </c>
      <c r="F89" s="57"/>
      <c r="G89" s="57"/>
    </row>
    <row r="90" spans="2:7" ht="15">
      <c r="B90" s="55" t="s">
        <v>417</v>
      </c>
      <c r="C90" s="56" t="s">
        <v>154</v>
      </c>
      <c r="D90" s="57"/>
      <c r="E90" s="57"/>
      <c r="F90" s="58">
        <v>790</v>
      </c>
      <c r="G90" s="57"/>
    </row>
    <row r="91" spans="2:7" ht="15">
      <c r="B91" s="55" t="s">
        <v>495</v>
      </c>
      <c r="C91" s="56" t="s">
        <v>180</v>
      </c>
      <c r="D91" s="57"/>
      <c r="E91" s="57"/>
      <c r="F91" s="58">
        <v>790</v>
      </c>
      <c r="G91" s="57"/>
    </row>
    <row r="92" spans="2:7" ht="15">
      <c r="B92" s="55" t="s">
        <v>495</v>
      </c>
      <c r="C92" s="56" t="s">
        <v>139</v>
      </c>
      <c r="D92" s="57"/>
      <c r="E92" s="58">
        <v>395</v>
      </c>
      <c r="F92" s="57"/>
      <c r="G92" s="57"/>
    </row>
    <row r="93" spans="2:7" ht="15">
      <c r="B93" s="55" t="s">
        <v>421</v>
      </c>
      <c r="C93" s="56" t="s">
        <v>139</v>
      </c>
      <c r="D93" s="57"/>
      <c r="E93" s="58">
        <v>395</v>
      </c>
      <c r="F93" s="57"/>
      <c r="G93" s="57"/>
    </row>
    <row r="94" spans="2:7" ht="15">
      <c r="B94" s="55" t="s">
        <v>646</v>
      </c>
      <c r="C94" s="56" t="s">
        <v>139</v>
      </c>
      <c r="D94" s="57"/>
      <c r="E94" s="58">
        <v>790</v>
      </c>
      <c r="F94" s="57"/>
      <c r="G94" s="57"/>
    </row>
    <row r="95" spans="2:7" ht="15">
      <c r="B95" s="55" t="s">
        <v>290</v>
      </c>
      <c r="C95" s="56" t="s">
        <v>139</v>
      </c>
      <c r="D95" s="57"/>
      <c r="E95" s="58">
        <v>790</v>
      </c>
      <c r="F95" s="57"/>
      <c r="G95" s="57"/>
    </row>
    <row r="96" spans="2:7" ht="15">
      <c r="B96" s="55" t="s">
        <v>467</v>
      </c>
      <c r="C96" s="56" t="s">
        <v>154</v>
      </c>
      <c r="D96" s="57"/>
      <c r="E96" s="57"/>
      <c r="F96" s="58">
        <v>790</v>
      </c>
      <c r="G96" s="57"/>
    </row>
    <row r="97" spans="2:7" ht="15">
      <c r="B97" s="55" t="s">
        <v>647</v>
      </c>
      <c r="C97" s="56" t="s">
        <v>139</v>
      </c>
      <c r="D97" s="57"/>
      <c r="E97" s="58">
        <v>790</v>
      </c>
      <c r="F97" s="57"/>
      <c r="G97" s="57"/>
    </row>
    <row r="98" spans="2:7" ht="15">
      <c r="B98" s="55" t="s">
        <v>496</v>
      </c>
      <c r="C98" s="56" t="s">
        <v>184</v>
      </c>
      <c r="D98" s="57"/>
      <c r="E98" s="58">
        <v>395</v>
      </c>
      <c r="F98" s="57"/>
      <c r="G98" s="57"/>
    </row>
    <row r="99" spans="2:7" ht="15">
      <c r="B99" s="55" t="s">
        <v>359</v>
      </c>
      <c r="C99" s="56" t="s">
        <v>141</v>
      </c>
      <c r="D99" s="57"/>
      <c r="E99" s="58">
        <v>395</v>
      </c>
      <c r="F99" s="57"/>
      <c r="G99" s="57"/>
    </row>
    <row r="100" spans="2:7" ht="15">
      <c r="B100" s="55" t="s">
        <v>489</v>
      </c>
      <c r="C100" s="56" t="s">
        <v>139</v>
      </c>
      <c r="D100" s="57"/>
      <c r="E100" s="58">
        <v>395</v>
      </c>
      <c r="F100" s="57"/>
      <c r="G100" s="57"/>
    </row>
    <row r="101" spans="2:7" ht="15">
      <c r="B101" s="55" t="s">
        <v>648</v>
      </c>
      <c r="C101" s="56" t="s">
        <v>139</v>
      </c>
      <c r="D101" s="57"/>
      <c r="E101" s="58">
        <v>395</v>
      </c>
      <c r="F101" s="57"/>
      <c r="G101" s="57"/>
    </row>
    <row r="102" spans="2:7" ht="15">
      <c r="B102" s="55" t="s">
        <v>451</v>
      </c>
      <c r="C102" s="56" t="s">
        <v>136</v>
      </c>
      <c r="D102" s="58">
        <v>410</v>
      </c>
      <c r="E102" s="57"/>
      <c r="F102" s="57"/>
      <c r="G102" s="57"/>
    </row>
    <row r="103" spans="2:7" ht="15">
      <c r="B103" s="55" t="s">
        <v>515</v>
      </c>
      <c r="C103" s="56" t="s">
        <v>139</v>
      </c>
      <c r="D103" s="57"/>
      <c r="E103" s="58">
        <v>395</v>
      </c>
      <c r="F103" s="57"/>
      <c r="G103" s="57"/>
    </row>
    <row r="104" spans="2:7" ht="15">
      <c r="B104" s="55" t="s">
        <v>589</v>
      </c>
      <c r="C104" s="56" t="s">
        <v>139</v>
      </c>
      <c r="D104" s="57"/>
      <c r="E104" s="58">
        <v>395</v>
      </c>
      <c r="F104" s="57"/>
      <c r="G104" s="57"/>
    </row>
    <row r="105" spans="2:7" ht="15">
      <c r="B105" s="55" t="s">
        <v>462</v>
      </c>
      <c r="C105" s="56" t="s">
        <v>139</v>
      </c>
      <c r="D105" s="57"/>
      <c r="E105" s="58">
        <v>395</v>
      </c>
      <c r="F105" s="57"/>
      <c r="G105" s="57"/>
    </row>
    <row r="106" spans="2:7" ht="15">
      <c r="B106" s="55" t="s">
        <v>368</v>
      </c>
      <c r="C106" s="56" t="s">
        <v>139</v>
      </c>
      <c r="D106" s="57"/>
      <c r="E106" s="58">
        <v>395</v>
      </c>
      <c r="F106" s="57"/>
      <c r="G106" s="57"/>
    </row>
    <row r="107" spans="2:7" ht="15">
      <c r="B107" s="55" t="s">
        <v>368</v>
      </c>
      <c r="C107" s="56" t="s">
        <v>214</v>
      </c>
      <c r="D107" s="57"/>
      <c r="E107" s="59">
        <v>1580</v>
      </c>
      <c r="F107" s="57"/>
      <c r="G107" s="57"/>
    </row>
    <row r="108" spans="2:7" ht="15">
      <c r="B108" s="55" t="s">
        <v>649</v>
      </c>
      <c r="C108" s="56" t="s">
        <v>214</v>
      </c>
      <c r="D108" s="57"/>
      <c r="E108" s="59">
        <v>2716</v>
      </c>
      <c r="F108" s="57"/>
      <c r="G108" s="57"/>
    </row>
    <row r="109" spans="2:7" ht="15">
      <c r="B109" s="55" t="s">
        <v>441</v>
      </c>
      <c r="C109" s="56" t="s">
        <v>139</v>
      </c>
      <c r="D109" s="57"/>
      <c r="E109" s="58">
        <v>790</v>
      </c>
      <c r="F109" s="57"/>
      <c r="G109" s="57"/>
    </row>
    <row r="110" spans="2:7" ht="15">
      <c r="B110" s="55" t="s">
        <v>471</v>
      </c>
      <c r="C110" s="56" t="s">
        <v>156</v>
      </c>
      <c r="D110" s="57"/>
      <c r="E110" s="57"/>
      <c r="F110" s="58">
        <v>395</v>
      </c>
      <c r="G110" s="57"/>
    </row>
    <row r="111" spans="2:7" ht="15">
      <c r="B111" s="55" t="s">
        <v>594</v>
      </c>
      <c r="C111" s="56" t="s">
        <v>163</v>
      </c>
      <c r="D111" s="57"/>
      <c r="E111" s="57"/>
      <c r="F111" s="59">
        <v>1185</v>
      </c>
      <c r="G111" s="57"/>
    </row>
    <row r="112" spans="2:7" ht="15.75" thickBot="1">
      <c r="B112" s="55" t="s">
        <v>650</v>
      </c>
      <c r="C112" s="56" t="s">
        <v>139</v>
      </c>
      <c r="D112" s="57"/>
      <c r="E112" s="58">
        <v>395</v>
      </c>
      <c r="F112" s="57"/>
      <c r="G112" s="57"/>
    </row>
    <row r="113" spans="2:7" ht="15">
      <c r="B113" s="98" t="s">
        <v>137</v>
      </c>
      <c r="C113" s="98"/>
      <c r="D113" s="60">
        <v>7098</v>
      </c>
      <c r="E113" s="60">
        <v>29956</v>
      </c>
      <c r="F113" s="60">
        <v>8979</v>
      </c>
      <c r="G113" s="47"/>
    </row>
    <row r="114" spans="2:7" ht="15">
      <c r="B114" s="99" t="s">
        <v>20</v>
      </c>
      <c r="C114" s="99"/>
      <c r="D114" s="99"/>
      <c r="E114" s="99"/>
      <c r="F114" s="99"/>
      <c r="G114" s="61">
        <v>46033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113:C113"/>
    <mergeCell ref="B114:F114"/>
    <mergeCell ref="A1:J1"/>
    <mergeCell ref="C2:F2"/>
    <mergeCell ref="H2:J2"/>
    <mergeCell ref="A4:J4"/>
    <mergeCell ref="E6:G6"/>
    <mergeCell ref="E7:G7"/>
    <mergeCell ref="E8:G8"/>
    <mergeCell ref="B43:G43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3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43.710937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7109375" style="0" customWidth="1"/>
    <col min="10" max="10" width="10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1980</v>
      </c>
    </row>
    <row r="7" spans="1:9" s="19" customFormat="1" ht="15">
      <c r="A7" s="19" t="s">
        <v>6</v>
      </c>
      <c r="C7" s="24">
        <v>3793.9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75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21.59</v>
      </c>
      <c r="J12" s="67">
        <v>22.67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1025036.5</v>
      </c>
      <c r="F21" s="80"/>
      <c r="G21" s="80">
        <v>972946.49</v>
      </c>
      <c r="H21" s="80"/>
      <c r="I21" s="81">
        <f>SUM(E21-G21)</f>
        <v>52090.01000000001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1025036.5</v>
      </c>
      <c r="F23" s="81"/>
      <c r="G23" s="81">
        <f>SUM(G21:H22)</f>
        <v>972946.49</v>
      </c>
      <c r="H23" s="81"/>
      <c r="I23" s="81">
        <f>SUM(I21:J22)</f>
        <v>52090.01000000001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115455.27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5.59</v>
      </c>
      <c r="H28" s="94"/>
      <c r="I28" s="81">
        <f>G28*$C$7*12</f>
        <v>254494.81200000003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200773.18800000002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47803.14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4.4</v>
      </c>
      <c r="H31" s="95"/>
      <c r="I31" s="81">
        <f aca="true" t="shared" si="0" ref="I31:I37">G31*$C$7*12</f>
        <v>200317.92000000004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98337.888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2.31</v>
      </c>
      <c r="H33" s="95"/>
      <c r="I33" s="81">
        <f t="shared" si="0"/>
        <v>105166.908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20942.328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13202.772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10015.896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81037.704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1032092.5560000001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6" ht="15">
      <c r="A40" s="1"/>
      <c r="B40" s="1"/>
      <c r="C40" s="1"/>
      <c r="D40" s="1"/>
      <c r="E40" s="1"/>
      <c r="F40" s="1"/>
    </row>
    <row r="42" spans="1:8" ht="20.25">
      <c r="A42" s="1"/>
      <c r="B42" s="1"/>
      <c r="C42" s="1"/>
      <c r="D42" s="1"/>
      <c r="E42" s="1"/>
      <c r="F42" s="1"/>
      <c r="G42" s="1"/>
      <c r="H42" s="49"/>
    </row>
    <row r="43" spans="1:7" ht="20.25">
      <c r="A43" s="2"/>
      <c r="B43" s="104" t="s">
        <v>125</v>
      </c>
      <c r="C43" s="104"/>
      <c r="D43" s="104"/>
      <c r="E43" s="104"/>
      <c r="F43" s="104"/>
      <c r="G43" s="104"/>
    </row>
    <row r="44" spans="1:8" ht="15">
      <c r="A44" s="1"/>
      <c r="B44" s="1"/>
      <c r="C44" s="1"/>
      <c r="D44" s="1"/>
      <c r="E44" s="1"/>
      <c r="F44" s="1"/>
      <c r="G44" s="1"/>
      <c r="H44" s="48"/>
    </row>
    <row r="45" spans="1:7" ht="18">
      <c r="A45" s="1"/>
      <c r="B45" s="3" t="s">
        <v>215</v>
      </c>
      <c r="C45" s="1"/>
      <c r="D45" s="1"/>
      <c r="E45" s="1"/>
      <c r="F45" s="1"/>
      <c r="G45" s="1"/>
    </row>
    <row r="46" spans="1:8" ht="15">
      <c r="A46" s="1"/>
      <c r="B46" s="1"/>
      <c r="C46" s="1"/>
      <c r="D46" s="1"/>
      <c r="E46" s="1"/>
      <c r="F46" s="1"/>
      <c r="G46" s="1"/>
      <c r="H46" s="48"/>
    </row>
    <row r="47" spans="1:7" ht="18">
      <c r="A47" s="1"/>
      <c r="B47" s="3" t="s">
        <v>268</v>
      </c>
      <c r="C47" s="1"/>
      <c r="D47" s="1"/>
      <c r="E47" s="1"/>
      <c r="F47" s="1"/>
      <c r="G47" s="1"/>
    </row>
    <row r="48" spans="1:8" ht="15.75" thickBot="1">
      <c r="A48" s="1"/>
      <c r="B48" s="1"/>
      <c r="C48" s="1"/>
      <c r="D48" s="1"/>
      <c r="E48" s="1"/>
      <c r="F48" s="1"/>
      <c r="G48" s="1"/>
      <c r="H48" s="54"/>
    </row>
    <row r="49" spans="1:8" ht="45.75" thickBot="1">
      <c r="A49" s="1"/>
      <c r="B49" s="4" t="s">
        <v>127</v>
      </c>
      <c r="C49" s="5" t="s">
        <v>128</v>
      </c>
      <c r="D49" s="5" t="s">
        <v>129</v>
      </c>
      <c r="E49" s="5" t="s">
        <v>130</v>
      </c>
      <c r="F49" s="5" t="s">
        <v>131</v>
      </c>
      <c r="G49" s="6" t="s">
        <v>132</v>
      </c>
      <c r="H49" s="48"/>
    </row>
    <row r="50" spans="1:8" ht="15">
      <c r="A50" s="1"/>
      <c r="B50" s="8" t="s">
        <v>382</v>
      </c>
      <c r="C50" s="9" t="s">
        <v>139</v>
      </c>
      <c r="D50" s="11"/>
      <c r="E50" s="10">
        <v>278</v>
      </c>
      <c r="F50" s="11"/>
      <c r="G50" s="11"/>
      <c r="H50" s="48"/>
    </row>
    <row r="51" spans="1:8" ht="15">
      <c r="A51" s="1"/>
      <c r="B51" s="8" t="s">
        <v>298</v>
      </c>
      <c r="C51" s="9" t="s">
        <v>143</v>
      </c>
      <c r="D51" s="11"/>
      <c r="E51" s="10">
        <v>278</v>
      </c>
      <c r="F51" s="11"/>
      <c r="G51" s="11"/>
      <c r="H51" s="48"/>
    </row>
    <row r="52" spans="1:8" ht="15">
      <c r="A52" s="1"/>
      <c r="B52" s="8" t="s">
        <v>626</v>
      </c>
      <c r="C52" s="9" t="s">
        <v>157</v>
      </c>
      <c r="D52" s="11"/>
      <c r="E52" s="11"/>
      <c r="F52" s="10">
        <v>514</v>
      </c>
      <c r="G52" s="11"/>
      <c r="H52" s="48"/>
    </row>
    <row r="53" spans="1:8" ht="15">
      <c r="A53" s="1"/>
      <c r="B53" s="8" t="s">
        <v>627</v>
      </c>
      <c r="C53" s="9" t="s">
        <v>139</v>
      </c>
      <c r="D53" s="11"/>
      <c r="E53" s="10">
        <v>278</v>
      </c>
      <c r="F53" s="11"/>
      <c r="G53" s="11"/>
      <c r="H53" s="48"/>
    </row>
    <row r="54" spans="1:8" ht="15">
      <c r="A54" s="1"/>
      <c r="B54" s="8" t="s">
        <v>497</v>
      </c>
      <c r="C54" s="9" t="s">
        <v>154</v>
      </c>
      <c r="D54" s="11"/>
      <c r="E54" s="11"/>
      <c r="F54" s="10">
        <v>771</v>
      </c>
      <c r="G54" s="11"/>
      <c r="H54" s="48"/>
    </row>
    <row r="55" spans="1:8" ht="15">
      <c r="A55" s="1"/>
      <c r="B55" s="8" t="s">
        <v>300</v>
      </c>
      <c r="C55" s="9" t="s">
        <v>139</v>
      </c>
      <c r="D55" s="11"/>
      <c r="E55" s="10">
        <v>278</v>
      </c>
      <c r="F55" s="11"/>
      <c r="G55" s="11"/>
      <c r="H55" s="48"/>
    </row>
    <row r="56" spans="1:8" ht="15">
      <c r="A56" s="1"/>
      <c r="B56" s="8" t="s">
        <v>301</v>
      </c>
      <c r="C56" s="9" t="s">
        <v>154</v>
      </c>
      <c r="D56" s="11"/>
      <c r="E56" s="11"/>
      <c r="F56" s="10">
        <v>514</v>
      </c>
      <c r="G56" s="11"/>
      <c r="H56" s="48"/>
    </row>
    <row r="57" spans="1:7" ht="15">
      <c r="A57" s="1"/>
      <c r="B57" s="8" t="s">
        <v>301</v>
      </c>
      <c r="C57" s="9" t="s">
        <v>180</v>
      </c>
      <c r="D57" s="11"/>
      <c r="E57" s="11"/>
      <c r="F57" s="10">
        <v>359</v>
      </c>
      <c r="G57" s="11"/>
    </row>
    <row r="58" spans="1:7" ht="15">
      <c r="A58" s="1"/>
      <c r="B58" s="8" t="s">
        <v>557</v>
      </c>
      <c r="C58" s="9" t="s">
        <v>217</v>
      </c>
      <c r="D58" s="10">
        <v>257</v>
      </c>
      <c r="E58" s="11"/>
      <c r="F58" s="11"/>
      <c r="G58" s="11"/>
    </row>
    <row r="59" spans="1:7" ht="15">
      <c r="A59" s="1"/>
      <c r="B59" s="8" t="s">
        <v>455</v>
      </c>
      <c r="C59" s="9" t="s">
        <v>154</v>
      </c>
      <c r="D59" s="11"/>
      <c r="E59" s="11"/>
      <c r="F59" s="10">
        <v>771</v>
      </c>
      <c r="G59" s="11"/>
    </row>
    <row r="60" spans="1:7" ht="15">
      <c r="A60" s="1"/>
      <c r="B60" s="8" t="s">
        <v>455</v>
      </c>
      <c r="C60" s="9" t="s">
        <v>139</v>
      </c>
      <c r="D60" s="11"/>
      <c r="E60" s="10">
        <v>556</v>
      </c>
      <c r="F60" s="11"/>
      <c r="G60" s="11"/>
    </row>
    <row r="61" spans="1:7" ht="15">
      <c r="A61" s="1"/>
      <c r="B61" s="8" t="s">
        <v>498</v>
      </c>
      <c r="C61" s="9" t="s">
        <v>217</v>
      </c>
      <c r="D61" s="10">
        <v>642.5</v>
      </c>
      <c r="E61" s="11"/>
      <c r="F61" s="11"/>
      <c r="G61" s="11"/>
    </row>
    <row r="62" spans="1:7" ht="15">
      <c r="A62" s="1"/>
      <c r="B62" s="8" t="s">
        <v>386</v>
      </c>
      <c r="C62" s="9" t="s">
        <v>139</v>
      </c>
      <c r="D62" s="11"/>
      <c r="E62" s="10">
        <v>278</v>
      </c>
      <c r="F62" s="11"/>
      <c r="G62" s="11"/>
    </row>
    <row r="63" spans="1:7" ht="15">
      <c r="A63" s="1"/>
      <c r="B63" s="8" t="s">
        <v>560</v>
      </c>
      <c r="C63" s="9" t="s">
        <v>139</v>
      </c>
      <c r="D63" s="11"/>
      <c r="E63" s="10">
        <v>278</v>
      </c>
      <c r="F63" s="11"/>
      <c r="G63" s="11"/>
    </row>
    <row r="64" spans="1:7" ht="15">
      <c r="A64" s="1"/>
      <c r="B64" s="8" t="s">
        <v>535</v>
      </c>
      <c r="C64" s="9" t="s">
        <v>180</v>
      </c>
      <c r="D64" s="11"/>
      <c r="E64" s="11"/>
      <c r="F64" s="10">
        <v>824</v>
      </c>
      <c r="G64" s="11"/>
    </row>
    <row r="65" spans="1:7" ht="15">
      <c r="A65" s="1"/>
      <c r="B65" s="8" t="s">
        <v>536</v>
      </c>
      <c r="C65" s="9" t="s">
        <v>139</v>
      </c>
      <c r="D65" s="11"/>
      <c r="E65" s="10">
        <v>790</v>
      </c>
      <c r="F65" s="11"/>
      <c r="G65" s="11"/>
    </row>
    <row r="66" spans="1:7" ht="15">
      <c r="A66" s="1"/>
      <c r="B66" s="8" t="s">
        <v>304</v>
      </c>
      <c r="C66" s="9" t="s">
        <v>241</v>
      </c>
      <c r="D66" s="11"/>
      <c r="E66" s="11"/>
      <c r="F66" s="10">
        <v>790</v>
      </c>
      <c r="G66" s="11"/>
    </row>
    <row r="67" spans="1:7" ht="15">
      <c r="A67" s="1"/>
      <c r="B67" s="8" t="s">
        <v>304</v>
      </c>
      <c r="C67" s="9" t="s">
        <v>157</v>
      </c>
      <c r="D67" s="11"/>
      <c r="E67" s="11"/>
      <c r="F67" s="12">
        <v>1720</v>
      </c>
      <c r="G67" s="11"/>
    </row>
    <row r="68" spans="1:7" ht="15">
      <c r="A68" s="1"/>
      <c r="B68" s="8" t="s">
        <v>305</v>
      </c>
      <c r="C68" s="9" t="s">
        <v>139</v>
      </c>
      <c r="D68" s="11"/>
      <c r="E68" s="10">
        <v>790</v>
      </c>
      <c r="F68" s="11"/>
      <c r="G68" s="11"/>
    </row>
    <row r="69" spans="1:7" ht="15">
      <c r="A69" s="1"/>
      <c r="B69" s="8" t="s">
        <v>561</v>
      </c>
      <c r="C69" s="9" t="s">
        <v>616</v>
      </c>
      <c r="D69" s="10">
        <v>410</v>
      </c>
      <c r="E69" s="11"/>
      <c r="F69" s="11"/>
      <c r="G69" s="11"/>
    </row>
    <row r="70" spans="1:7" ht="15">
      <c r="A70" s="1"/>
      <c r="B70" s="8" t="s">
        <v>561</v>
      </c>
      <c r="C70" s="9" t="s">
        <v>216</v>
      </c>
      <c r="D70" s="12">
        <v>1185</v>
      </c>
      <c r="E70" s="11"/>
      <c r="F70" s="11"/>
      <c r="G70" s="11"/>
    </row>
    <row r="71" spans="1:7" ht="15">
      <c r="A71" s="1"/>
      <c r="B71" s="8" t="s">
        <v>628</v>
      </c>
      <c r="C71" s="9" t="s">
        <v>600</v>
      </c>
      <c r="D71" s="12">
        <v>1185</v>
      </c>
      <c r="E71" s="11"/>
      <c r="F71" s="11"/>
      <c r="G71" s="11"/>
    </row>
    <row r="72" spans="1:7" ht="15">
      <c r="A72" s="1"/>
      <c r="B72" s="8" t="s">
        <v>499</v>
      </c>
      <c r="C72" s="9" t="s">
        <v>216</v>
      </c>
      <c r="D72" s="12">
        <v>1185</v>
      </c>
      <c r="E72" s="11"/>
      <c r="F72" s="11"/>
      <c r="G72" s="11"/>
    </row>
    <row r="73" spans="1:7" ht="15">
      <c r="A73" s="1"/>
      <c r="B73" s="8" t="s">
        <v>499</v>
      </c>
      <c r="C73" s="9" t="s">
        <v>139</v>
      </c>
      <c r="D73" s="11"/>
      <c r="E73" s="10">
        <v>790</v>
      </c>
      <c r="F73" s="11"/>
      <c r="G73" s="11"/>
    </row>
    <row r="74" spans="1:7" ht="15">
      <c r="A74" s="1"/>
      <c r="B74" s="8" t="s">
        <v>614</v>
      </c>
      <c r="C74" s="9" t="s">
        <v>216</v>
      </c>
      <c r="D74" s="12">
        <v>2370</v>
      </c>
      <c r="E74" s="11"/>
      <c r="F74" s="11"/>
      <c r="G74" s="11"/>
    </row>
    <row r="75" spans="1:7" ht="15">
      <c r="A75" s="1"/>
      <c r="B75" s="8" t="s">
        <v>307</v>
      </c>
      <c r="C75" s="9" t="s">
        <v>139</v>
      </c>
      <c r="D75" s="11"/>
      <c r="E75" s="10">
        <v>592.5</v>
      </c>
      <c r="F75" s="11"/>
      <c r="G75" s="11"/>
    </row>
    <row r="76" spans="1:7" ht="15">
      <c r="A76" s="1"/>
      <c r="B76" s="8" t="s">
        <v>472</v>
      </c>
      <c r="C76" s="9" t="s">
        <v>216</v>
      </c>
      <c r="D76" s="12">
        <v>1185</v>
      </c>
      <c r="E76" s="11"/>
      <c r="F76" s="11"/>
      <c r="G76" s="11"/>
    </row>
    <row r="77" spans="1:7" ht="15">
      <c r="A77" s="1"/>
      <c r="B77" s="8" t="s">
        <v>598</v>
      </c>
      <c r="C77" s="9" t="s">
        <v>180</v>
      </c>
      <c r="D77" s="11"/>
      <c r="E77" s="11"/>
      <c r="F77" s="10">
        <v>824</v>
      </c>
      <c r="G77" s="11"/>
    </row>
    <row r="78" spans="1:7" ht="15">
      <c r="A78" s="1"/>
      <c r="B78" s="8" t="s">
        <v>308</v>
      </c>
      <c r="C78" s="9" t="s">
        <v>139</v>
      </c>
      <c r="D78" s="11"/>
      <c r="E78" s="10">
        <v>592.5</v>
      </c>
      <c r="F78" s="11"/>
      <c r="G78" s="11"/>
    </row>
    <row r="79" spans="1:7" ht="15">
      <c r="A79" s="1"/>
      <c r="B79" s="8" t="s">
        <v>599</v>
      </c>
      <c r="C79" s="9" t="s">
        <v>180</v>
      </c>
      <c r="D79" s="11"/>
      <c r="E79" s="11"/>
      <c r="F79" s="10">
        <v>429</v>
      </c>
      <c r="G79" s="11"/>
    </row>
    <row r="80" spans="1:7" ht="15">
      <c r="A80" s="1"/>
      <c r="B80" s="8" t="s">
        <v>270</v>
      </c>
      <c r="C80" s="9" t="s">
        <v>157</v>
      </c>
      <c r="D80" s="11"/>
      <c r="E80" s="11"/>
      <c r="F80" s="12">
        <v>1185</v>
      </c>
      <c r="G80" s="11"/>
    </row>
    <row r="81" spans="1:7" ht="15">
      <c r="A81" s="1"/>
      <c r="B81" s="8" t="s">
        <v>390</v>
      </c>
      <c r="C81" s="9" t="s">
        <v>140</v>
      </c>
      <c r="D81" s="10">
        <v>395</v>
      </c>
      <c r="E81" s="11"/>
      <c r="F81" s="11"/>
      <c r="G81" s="11"/>
    </row>
    <row r="82" spans="1:7" ht="15">
      <c r="A82" s="1"/>
      <c r="B82" s="8" t="s">
        <v>391</v>
      </c>
      <c r="C82" s="9" t="s">
        <v>139</v>
      </c>
      <c r="D82" s="11"/>
      <c r="E82" s="10">
        <v>197.5</v>
      </c>
      <c r="F82" s="11"/>
      <c r="G82" s="11"/>
    </row>
    <row r="83" spans="1:7" ht="15">
      <c r="A83" s="1"/>
      <c r="B83" s="8" t="s">
        <v>629</v>
      </c>
      <c r="C83" s="9" t="s">
        <v>139</v>
      </c>
      <c r="D83" s="11"/>
      <c r="E83" s="10">
        <v>395</v>
      </c>
      <c r="F83" s="11"/>
      <c r="G83" s="11"/>
    </row>
    <row r="84" spans="1:7" ht="15">
      <c r="A84" s="1"/>
      <c r="B84" s="8" t="s">
        <v>309</v>
      </c>
      <c r="C84" s="9" t="s">
        <v>216</v>
      </c>
      <c r="D84" s="10">
        <v>790</v>
      </c>
      <c r="E84" s="11"/>
      <c r="F84" s="11"/>
      <c r="G84" s="11"/>
    </row>
    <row r="85" spans="1:7" ht="15">
      <c r="A85" s="1"/>
      <c r="B85" s="8" t="s">
        <v>393</v>
      </c>
      <c r="C85" s="9" t="s">
        <v>157</v>
      </c>
      <c r="D85" s="11"/>
      <c r="E85" s="11"/>
      <c r="F85" s="10">
        <v>602</v>
      </c>
      <c r="G85" s="11"/>
    </row>
    <row r="86" spans="1:7" ht="15">
      <c r="A86" s="1"/>
      <c r="B86" s="8" t="s">
        <v>310</v>
      </c>
      <c r="C86" s="9" t="s">
        <v>216</v>
      </c>
      <c r="D86" s="10">
        <v>592.5</v>
      </c>
      <c r="E86" s="11"/>
      <c r="F86" s="11"/>
      <c r="G86" s="11"/>
    </row>
    <row r="87" spans="1:7" ht="15">
      <c r="A87" s="1"/>
      <c r="B87" s="8" t="s">
        <v>314</v>
      </c>
      <c r="C87" s="9" t="s">
        <v>140</v>
      </c>
      <c r="D87" s="10">
        <v>197.5</v>
      </c>
      <c r="E87" s="11"/>
      <c r="F87" s="11"/>
      <c r="G87" s="11"/>
    </row>
    <row r="88" spans="1:7" ht="15">
      <c r="A88" s="1"/>
      <c r="B88" s="8" t="s">
        <v>601</v>
      </c>
      <c r="C88" s="9" t="s">
        <v>216</v>
      </c>
      <c r="D88" s="10">
        <v>790</v>
      </c>
      <c r="E88" s="11"/>
      <c r="F88" s="11"/>
      <c r="G88" s="11"/>
    </row>
    <row r="89" spans="1:7" ht="15">
      <c r="A89" s="1"/>
      <c r="B89" s="8" t="s">
        <v>601</v>
      </c>
      <c r="C89" s="9" t="s">
        <v>216</v>
      </c>
      <c r="D89" s="10">
        <v>395</v>
      </c>
      <c r="E89" s="11"/>
      <c r="F89" s="11"/>
      <c r="G89" s="11"/>
    </row>
    <row r="90" spans="1:7" ht="15">
      <c r="A90" s="1"/>
      <c r="B90" s="8" t="s">
        <v>271</v>
      </c>
      <c r="C90" s="9" t="s">
        <v>216</v>
      </c>
      <c r="D90" s="10">
        <v>592.5</v>
      </c>
      <c r="E90" s="11"/>
      <c r="F90" s="11"/>
      <c r="G90" s="11"/>
    </row>
    <row r="91" spans="1:7" ht="15">
      <c r="A91" s="1"/>
      <c r="B91" s="8" t="s">
        <v>271</v>
      </c>
      <c r="C91" s="9" t="s">
        <v>154</v>
      </c>
      <c r="D91" s="11"/>
      <c r="E91" s="11"/>
      <c r="F91" s="10">
        <v>866</v>
      </c>
      <c r="G91" s="11"/>
    </row>
    <row r="92" spans="1:7" ht="15">
      <c r="A92" s="1"/>
      <c r="B92" s="8" t="s">
        <v>315</v>
      </c>
      <c r="C92" s="9" t="s">
        <v>154</v>
      </c>
      <c r="D92" s="11"/>
      <c r="E92" s="11"/>
      <c r="F92" s="10">
        <v>790</v>
      </c>
      <c r="G92" s="11"/>
    </row>
    <row r="93" spans="1:7" ht="15">
      <c r="A93" s="1"/>
      <c r="B93" s="8" t="s">
        <v>565</v>
      </c>
      <c r="C93" s="9" t="s">
        <v>180</v>
      </c>
      <c r="D93" s="11"/>
      <c r="E93" s="11"/>
      <c r="F93" s="12">
        <v>1185</v>
      </c>
      <c r="G93" s="11"/>
    </row>
    <row r="94" spans="1:7" ht="15">
      <c r="A94" s="1"/>
      <c r="B94" s="8" t="s">
        <v>565</v>
      </c>
      <c r="C94" s="9" t="s">
        <v>180</v>
      </c>
      <c r="D94" s="11"/>
      <c r="E94" s="11"/>
      <c r="F94" s="10">
        <v>997.5</v>
      </c>
      <c r="G94" s="11"/>
    </row>
    <row r="95" spans="1:7" ht="15">
      <c r="A95" s="1"/>
      <c r="B95" s="8" t="s">
        <v>567</v>
      </c>
      <c r="C95" s="9" t="s">
        <v>216</v>
      </c>
      <c r="D95" s="10">
        <v>395</v>
      </c>
      <c r="E95" s="11"/>
      <c r="F95" s="11"/>
      <c r="G95" s="11"/>
    </row>
    <row r="96" spans="1:7" ht="15">
      <c r="A96" s="1"/>
      <c r="B96" s="8" t="s">
        <v>395</v>
      </c>
      <c r="C96" s="9" t="s">
        <v>216</v>
      </c>
      <c r="D96" s="12">
        <v>1185</v>
      </c>
      <c r="E96" s="11"/>
      <c r="F96" s="11"/>
      <c r="G96" s="11"/>
    </row>
    <row r="97" spans="1:7" ht="15">
      <c r="A97" s="1"/>
      <c r="B97" s="8" t="s">
        <v>527</v>
      </c>
      <c r="C97" s="9" t="s">
        <v>139</v>
      </c>
      <c r="D97" s="11"/>
      <c r="E97" s="10">
        <v>395</v>
      </c>
      <c r="F97" s="11"/>
      <c r="G97" s="11"/>
    </row>
    <row r="98" spans="1:7" ht="15">
      <c r="A98" s="1"/>
      <c r="B98" s="8" t="s">
        <v>317</v>
      </c>
      <c r="C98" s="9" t="s">
        <v>216</v>
      </c>
      <c r="D98" s="10">
        <v>395</v>
      </c>
      <c r="E98" s="11"/>
      <c r="F98" s="11"/>
      <c r="G98" s="11"/>
    </row>
    <row r="99" spans="1:7" ht="15">
      <c r="A99" s="1"/>
      <c r="B99" s="8" t="s">
        <v>317</v>
      </c>
      <c r="C99" s="9" t="s">
        <v>216</v>
      </c>
      <c r="D99" s="10">
        <v>790</v>
      </c>
      <c r="E99" s="11"/>
      <c r="F99" s="11"/>
      <c r="G99" s="11"/>
    </row>
    <row r="100" spans="1:7" ht="15">
      <c r="A100" s="1"/>
      <c r="B100" s="8" t="s">
        <v>397</v>
      </c>
      <c r="C100" s="9" t="s">
        <v>139</v>
      </c>
      <c r="D100" s="11"/>
      <c r="E100" s="10">
        <v>790</v>
      </c>
      <c r="F100" s="11"/>
      <c r="G100" s="11"/>
    </row>
    <row r="101" spans="1:7" ht="15">
      <c r="A101" s="1"/>
      <c r="B101" s="8" t="s">
        <v>397</v>
      </c>
      <c r="C101" s="9" t="s">
        <v>154</v>
      </c>
      <c r="D101" s="11"/>
      <c r="E101" s="11"/>
      <c r="F101" s="10">
        <v>395</v>
      </c>
      <c r="G101" s="11"/>
    </row>
    <row r="102" spans="1:7" ht="15">
      <c r="A102" s="1"/>
      <c r="B102" s="8" t="s">
        <v>397</v>
      </c>
      <c r="C102" s="9" t="s">
        <v>140</v>
      </c>
      <c r="D102" s="10">
        <v>395</v>
      </c>
      <c r="E102" s="11"/>
      <c r="F102" s="11"/>
      <c r="G102" s="11"/>
    </row>
    <row r="103" spans="1:7" ht="15">
      <c r="A103" s="1"/>
      <c r="B103" s="8" t="s">
        <v>318</v>
      </c>
      <c r="C103" s="9" t="s">
        <v>139</v>
      </c>
      <c r="D103" s="11"/>
      <c r="E103" s="10">
        <v>395</v>
      </c>
      <c r="F103" s="11"/>
      <c r="G103" s="11"/>
    </row>
    <row r="104" spans="1:7" ht="15">
      <c r="A104" s="1"/>
      <c r="B104" s="8" t="s">
        <v>318</v>
      </c>
      <c r="C104" s="9" t="s">
        <v>139</v>
      </c>
      <c r="D104" s="11"/>
      <c r="E104" s="10">
        <v>395</v>
      </c>
      <c r="F104" s="11"/>
      <c r="G104" s="11"/>
    </row>
    <row r="105" spans="1:7" ht="15">
      <c r="A105" s="1"/>
      <c r="B105" s="8" t="s">
        <v>318</v>
      </c>
      <c r="C105" s="9" t="s">
        <v>156</v>
      </c>
      <c r="D105" s="11"/>
      <c r="E105" s="11"/>
      <c r="F105" s="12">
        <v>1485</v>
      </c>
      <c r="G105" s="11"/>
    </row>
    <row r="106" spans="1:7" ht="15">
      <c r="A106" s="1"/>
      <c r="B106" s="8" t="s">
        <v>318</v>
      </c>
      <c r="C106" s="9" t="s">
        <v>154</v>
      </c>
      <c r="D106" s="11"/>
      <c r="E106" s="11"/>
      <c r="F106" s="10">
        <v>395</v>
      </c>
      <c r="G106" s="11"/>
    </row>
    <row r="107" spans="1:7" ht="15">
      <c r="A107" s="1"/>
      <c r="B107" s="8" t="s">
        <v>502</v>
      </c>
      <c r="C107" s="9" t="s">
        <v>148</v>
      </c>
      <c r="D107" s="11"/>
      <c r="E107" s="10">
        <v>197.5</v>
      </c>
      <c r="F107" s="11"/>
      <c r="G107" s="11"/>
    </row>
    <row r="108" spans="1:7" ht="15">
      <c r="A108" s="1"/>
      <c r="B108" s="8" t="s">
        <v>611</v>
      </c>
      <c r="C108" s="9" t="s">
        <v>139</v>
      </c>
      <c r="D108" s="11"/>
      <c r="E108" s="10">
        <v>395</v>
      </c>
      <c r="F108" s="11"/>
      <c r="G108" s="11"/>
    </row>
    <row r="109" spans="1:7" ht="15">
      <c r="A109" s="1"/>
      <c r="B109" s="8" t="s">
        <v>611</v>
      </c>
      <c r="C109" s="9" t="s">
        <v>147</v>
      </c>
      <c r="D109" s="11"/>
      <c r="E109" s="10">
        <v>682.5</v>
      </c>
      <c r="F109" s="11"/>
      <c r="G109" s="11"/>
    </row>
    <row r="110" spans="1:7" ht="15">
      <c r="A110" s="1"/>
      <c r="B110" s="8" t="s">
        <v>611</v>
      </c>
      <c r="C110" s="9" t="s">
        <v>154</v>
      </c>
      <c r="D110" s="11"/>
      <c r="E110" s="11"/>
      <c r="F110" s="10">
        <v>395</v>
      </c>
      <c r="G110" s="11"/>
    </row>
    <row r="111" spans="1:7" ht="15">
      <c r="A111" s="1"/>
      <c r="B111" s="8" t="s">
        <v>611</v>
      </c>
      <c r="C111" s="9" t="s">
        <v>154</v>
      </c>
      <c r="D111" s="11"/>
      <c r="E111" s="11"/>
      <c r="F111" s="10">
        <v>395</v>
      </c>
      <c r="G111" s="11"/>
    </row>
    <row r="112" spans="1:7" ht="15">
      <c r="A112" s="1"/>
      <c r="B112" s="8" t="s">
        <v>320</v>
      </c>
      <c r="C112" s="9" t="s">
        <v>139</v>
      </c>
      <c r="D112" s="11"/>
      <c r="E112" s="10">
        <v>592.5</v>
      </c>
      <c r="F112" s="11"/>
      <c r="G112" s="11"/>
    </row>
    <row r="113" spans="1:7" ht="15">
      <c r="A113" s="1"/>
      <c r="B113" s="8" t="s">
        <v>320</v>
      </c>
      <c r="C113" s="9" t="s">
        <v>154</v>
      </c>
      <c r="D113" s="11"/>
      <c r="E113" s="11"/>
      <c r="F113" s="10">
        <v>429</v>
      </c>
      <c r="G113" s="11"/>
    </row>
    <row r="114" spans="1:7" ht="15">
      <c r="A114" s="1"/>
      <c r="B114" s="8" t="s">
        <v>529</v>
      </c>
      <c r="C114" s="9" t="s">
        <v>630</v>
      </c>
      <c r="D114" s="10">
        <v>615</v>
      </c>
      <c r="E114" s="11"/>
      <c r="F114" s="11"/>
      <c r="G114" s="11"/>
    </row>
    <row r="115" spans="1:7" ht="15">
      <c r="A115" s="1"/>
      <c r="B115" s="8" t="s">
        <v>321</v>
      </c>
      <c r="C115" s="9" t="s">
        <v>139</v>
      </c>
      <c r="D115" s="11"/>
      <c r="E115" s="10">
        <v>592.5</v>
      </c>
      <c r="F115" s="11"/>
      <c r="G115" s="11"/>
    </row>
    <row r="116" spans="1:7" ht="15">
      <c r="A116" s="1"/>
      <c r="B116" s="8" t="s">
        <v>321</v>
      </c>
      <c r="C116" s="9" t="s">
        <v>193</v>
      </c>
      <c r="D116" s="12">
        <v>2500</v>
      </c>
      <c r="E116" s="11"/>
      <c r="F116" s="11"/>
      <c r="G116" s="11"/>
    </row>
    <row r="117" spans="1:7" ht="15">
      <c r="A117" s="1"/>
      <c r="B117" s="8" t="s">
        <v>274</v>
      </c>
      <c r="C117" s="9" t="s">
        <v>139</v>
      </c>
      <c r="D117" s="11"/>
      <c r="E117" s="10">
        <v>395</v>
      </c>
      <c r="F117" s="11"/>
      <c r="G117" s="11"/>
    </row>
    <row r="118" spans="1:7" ht="15">
      <c r="A118" s="1"/>
      <c r="B118" s="8" t="s">
        <v>539</v>
      </c>
      <c r="C118" s="9" t="s">
        <v>139</v>
      </c>
      <c r="D118" s="11"/>
      <c r="E118" s="10">
        <v>395</v>
      </c>
      <c r="F118" s="11"/>
      <c r="G118" s="11"/>
    </row>
    <row r="119" spans="1:7" ht="15">
      <c r="A119" s="1"/>
      <c r="B119" s="8" t="s">
        <v>446</v>
      </c>
      <c r="C119" s="9" t="s">
        <v>133</v>
      </c>
      <c r="D119" s="10">
        <v>410</v>
      </c>
      <c r="E119" s="11"/>
      <c r="F119" s="11"/>
      <c r="G119" s="11"/>
    </row>
    <row r="120" spans="1:7" ht="15">
      <c r="A120" s="1"/>
      <c r="B120" s="8" t="s">
        <v>446</v>
      </c>
      <c r="C120" s="9" t="s">
        <v>148</v>
      </c>
      <c r="D120" s="11"/>
      <c r="E120" s="10">
        <v>395</v>
      </c>
      <c r="F120" s="11"/>
      <c r="G120" s="11"/>
    </row>
    <row r="121" spans="1:7" ht="15">
      <c r="A121" s="1"/>
      <c r="B121" s="8" t="s">
        <v>446</v>
      </c>
      <c r="C121" s="9" t="s">
        <v>140</v>
      </c>
      <c r="D121" s="10">
        <v>395</v>
      </c>
      <c r="E121" s="11"/>
      <c r="F121" s="11"/>
      <c r="G121" s="11"/>
    </row>
    <row r="122" spans="1:7" ht="15">
      <c r="A122" s="1"/>
      <c r="B122" s="8" t="s">
        <v>453</v>
      </c>
      <c r="C122" s="9" t="s">
        <v>156</v>
      </c>
      <c r="D122" s="11"/>
      <c r="E122" s="11"/>
      <c r="F122" s="12">
        <v>1002</v>
      </c>
      <c r="G122" s="11"/>
    </row>
    <row r="123" spans="1:7" ht="15">
      <c r="A123" s="1"/>
      <c r="B123" s="8" t="s">
        <v>404</v>
      </c>
      <c r="C123" s="9" t="s">
        <v>154</v>
      </c>
      <c r="D123" s="11"/>
      <c r="E123" s="11"/>
      <c r="F123" s="10">
        <v>395</v>
      </c>
      <c r="G123" s="11"/>
    </row>
    <row r="124" spans="1:7" ht="15">
      <c r="A124" s="1"/>
      <c r="B124" s="8" t="s">
        <v>405</v>
      </c>
      <c r="C124" s="9" t="s">
        <v>139</v>
      </c>
      <c r="D124" s="11"/>
      <c r="E124" s="10">
        <v>790</v>
      </c>
      <c r="F124" s="11"/>
      <c r="G124" s="11"/>
    </row>
    <row r="125" spans="1:7" ht="15">
      <c r="A125" s="1"/>
      <c r="B125" s="8" t="s">
        <v>513</v>
      </c>
      <c r="C125" s="9" t="s">
        <v>148</v>
      </c>
      <c r="D125" s="11"/>
      <c r="E125" s="10">
        <v>592.5</v>
      </c>
      <c r="F125" s="11"/>
      <c r="G125" s="11"/>
    </row>
    <row r="126" spans="1:7" ht="15">
      <c r="A126" s="1"/>
      <c r="B126" s="8" t="s">
        <v>277</v>
      </c>
      <c r="C126" s="9" t="s">
        <v>278</v>
      </c>
      <c r="D126" s="11"/>
      <c r="E126" s="10">
        <v>395</v>
      </c>
      <c r="F126" s="11"/>
      <c r="G126" s="11"/>
    </row>
    <row r="127" spans="1:7" ht="15">
      <c r="A127" s="1"/>
      <c r="B127" s="8" t="s">
        <v>631</v>
      </c>
      <c r="C127" s="9" t="s">
        <v>156</v>
      </c>
      <c r="D127" s="11"/>
      <c r="E127" s="11"/>
      <c r="F127" s="10">
        <v>790</v>
      </c>
      <c r="G127" s="11"/>
    </row>
    <row r="128" spans="1:7" ht="15">
      <c r="A128" s="1"/>
      <c r="B128" s="8" t="s">
        <v>505</v>
      </c>
      <c r="C128" s="9" t="s">
        <v>154</v>
      </c>
      <c r="D128" s="11"/>
      <c r="E128" s="11"/>
      <c r="F128" s="10">
        <v>790</v>
      </c>
      <c r="G128" s="11"/>
    </row>
    <row r="129" spans="1:7" ht="15">
      <c r="A129" s="1"/>
      <c r="B129" s="8" t="s">
        <v>505</v>
      </c>
      <c r="C129" s="9" t="s">
        <v>139</v>
      </c>
      <c r="D129" s="11"/>
      <c r="E129" s="10">
        <v>395</v>
      </c>
      <c r="F129" s="11"/>
      <c r="G129" s="11"/>
    </row>
    <row r="130" spans="1:7" ht="15">
      <c r="A130" s="1"/>
      <c r="B130" s="8" t="s">
        <v>324</v>
      </c>
      <c r="C130" s="9" t="s">
        <v>139</v>
      </c>
      <c r="D130" s="11"/>
      <c r="E130" s="10">
        <v>592.5</v>
      </c>
      <c r="F130" s="11"/>
      <c r="G130" s="11"/>
    </row>
    <row r="131" spans="1:7" ht="15">
      <c r="A131" s="1"/>
      <c r="B131" s="8" t="s">
        <v>326</v>
      </c>
      <c r="C131" s="9" t="s">
        <v>154</v>
      </c>
      <c r="D131" s="11"/>
      <c r="E131" s="11"/>
      <c r="F131" s="10">
        <v>395</v>
      </c>
      <c r="G131" s="11"/>
    </row>
    <row r="132" spans="1:7" ht="15">
      <c r="A132" s="1"/>
      <c r="B132" s="8" t="s">
        <v>570</v>
      </c>
      <c r="C132" s="9" t="s">
        <v>139</v>
      </c>
      <c r="D132" s="11"/>
      <c r="E132" s="10">
        <v>395</v>
      </c>
      <c r="F132" s="11"/>
      <c r="G132" s="11"/>
    </row>
    <row r="133" spans="1:7" ht="15">
      <c r="A133" s="1"/>
      <c r="B133" s="8" t="s">
        <v>506</v>
      </c>
      <c r="C133" s="9" t="s">
        <v>148</v>
      </c>
      <c r="D133" s="11"/>
      <c r="E133" s="10">
        <v>846</v>
      </c>
      <c r="F133" s="11"/>
      <c r="G133" s="11"/>
    </row>
    <row r="134" spans="1:7" ht="15">
      <c r="A134" s="1"/>
      <c r="B134" s="8" t="s">
        <v>464</v>
      </c>
      <c r="C134" s="9" t="s">
        <v>154</v>
      </c>
      <c r="D134" s="11"/>
      <c r="E134" s="11"/>
      <c r="F134" s="10">
        <v>197.5</v>
      </c>
      <c r="G134" s="11"/>
    </row>
    <row r="135" spans="1:7" ht="15">
      <c r="A135" s="1"/>
      <c r="B135" s="8" t="s">
        <v>328</v>
      </c>
      <c r="C135" s="9" t="s">
        <v>139</v>
      </c>
      <c r="D135" s="11"/>
      <c r="E135" s="10">
        <v>790</v>
      </c>
      <c r="F135" s="11"/>
      <c r="G135" s="11"/>
    </row>
    <row r="136" spans="1:7" ht="15">
      <c r="A136" s="1"/>
      <c r="B136" s="8" t="s">
        <v>409</v>
      </c>
      <c r="C136" s="9" t="s">
        <v>154</v>
      </c>
      <c r="D136" s="11"/>
      <c r="E136" s="11"/>
      <c r="F136" s="12">
        <v>1185</v>
      </c>
      <c r="G136" s="11"/>
    </row>
    <row r="137" spans="1:7" ht="15">
      <c r="A137" s="1"/>
      <c r="B137" s="8" t="s">
        <v>329</v>
      </c>
      <c r="C137" s="9" t="s">
        <v>163</v>
      </c>
      <c r="D137" s="11"/>
      <c r="E137" s="11"/>
      <c r="F137" s="10">
        <v>790</v>
      </c>
      <c r="G137" s="11"/>
    </row>
    <row r="138" spans="1:7" ht="15">
      <c r="A138" s="1"/>
      <c r="B138" s="8" t="s">
        <v>465</v>
      </c>
      <c r="C138" s="9" t="s">
        <v>180</v>
      </c>
      <c r="D138" s="11"/>
      <c r="E138" s="11"/>
      <c r="F138" s="10">
        <v>440</v>
      </c>
      <c r="G138" s="11"/>
    </row>
    <row r="139" spans="1:7" ht="15">
      <c r="A139" s="1"/>
      <c r="B139" s="8" t="s">
        <v>332</v>
      </c>
      <c r="C139" s="9" t="s">
        <v>139</v>
      </c>
      <c r="D139" s="11"/>
      <c r="E139" s="10">
        <v>395</v>
      </c>
      <c r="F139" s="11"/>
      <c r="G139" s="11"/>
    </row>
    <row r="140" spans="1:7" ht="15">
      <c r="A140" s="1"/>
      <c r="B140" s="8" t="s">
        <v>332</v>
      </c>
      <c r="C140" s="9" t="s">
        <v>412</v>
      </c>
      <c r="D140" s="11"/>
      <c r="E140" s="10">
        <v>395</v>
      </c>
      <c r="F140" s="11"/>
      <c r="G140" s="11"/>
    </row>
    <row r="141" spans="1:7" ht="15">
      <c r="A141" s="1"/>
      <c r="B141" s="8" t="s">
        <v>281</v>
      </c>
      <c r="C141" s="9" t="s">
        <v>154</v>
      </c>
      <c r="D141" s="11"/>
      <c r="E141" s="11"/>
      <c r="F141" s="10">
        <v>790</v>
      </c>
      <c r="G141" s="11"/>
    </row>
    <row r="142" spans="1:7" ht="15">
      <c r="A142" s="1"/>
      <c r="B142" s="8" t="s">
        <v>333</v>
      </c>
      <c r="C142" s="9" t="s">
        <v>143</v>
      </c>
      <c r="D142" s="11"/>
      <c r="E142" s="10">
        <v>395</v>
      </c>
      <c r="F142" s="11"/>
      <c r="G142" s="11"/>
    </row>
    <row r="143" spans="1:7" ht="15">
      <c r="A143" s="1"/>
      <c r="B143" s="8" t="s">
        <v>282</v>
      </c>
      <c r="C143" s="9" t="s">
        <v>632</v>
      </c>
      <c r="D143" s="12">
        <v>1185</v>
      </c>
      <c r="E143" s="11"/>
      <c r="F143" s="11"/>
      <c r="G143" s="11"/>
    </row>
    <row r="144" spans="1:7" ht="15">
      <c r="A144" s="1"/>
      <c r="B144" s="8" t="s">
        <v>282</v>
      </c>
      <c r="C144" s="9" t="s">
        <v>139</v>
      </c>
      <c r="D144" s="11"/>
      <c r="E144" s="10">
        <v>395</v>
      </c>
      <c r="F144" s="11"/>
      <c r="G144" s="11"/>
    </row>
    <row r="145" spans="1:7" ht="15">
      <c r="A145" s="1"/>
      <c r="B145" s="8" t="s">
        <v>284</v>
      </c>
      <c r="C145" s="9" t="s">
        <v>171</v>
      </c>
      <c r="D145" s="12">
        <v>3160</v>
      </c>
      <c r="E145" s="11"/>
      <c r="F145" s="11"/>
      <c r="G145" s="11"/>
    </row>
    <row r="146" spans="1:7" ht="15">
      <c r="A146" s="1"/>
      <c r="B146" s="8" t="s">
        <v>336</v>
      </c>
      <c r="C146" s="9" t="s">
        <v>139</v>
      </c>
      <c r="D146" s="11"/>
      <c r="E146" s="10">
        <v>395</v>
      </c>
      <c r="F146" s="11"/>
      <c r="G146" s="11"/>
    </row>
    <row r="147" spans="1:7" ht="15">
      <c r="A147" s="1"/>
      <c r="B147" s="8" t="s">
        <v>338</v>
      </c>
      <c r="C147" s="9" t="s">
        <v>171</v>
      </c>
      <c r="D147" s="12">
        <v>1140</v>
      </c>
      <c r="E147" s="11"/>
      <c r="F147" s="11"/>
      <c r="G147" s="11"/>
    </row>
    <row r="148" spans="1:7" ht="15">
      <c r="A148" s="1"/>
      <c r="B148" s="8" t="s">
        <v>341</v>
      </c>
      <c r="C148" s="9" t="s">
        <v>340</v>
      </c>
      <c r="D148" s="11"/>
      <c r="E148" s="12">
        <v>14220</v>
      </c>
      <c r="F148" s="11"/>
      <c r="G148" s="11"/>
    </row>
    <row r="149" spans="1:7" ht="15">
      <c r="A149" s="1"/>
      <c r="B149" s="8" t="s">
        <v>341</v>
      </c>
      <c r="C149" s="9" t="s">
        <v>139</v>
      </c>
      <c r="D149" s="11"/>
      <c r="E149" s="10">
        <v>395</v>
      </c>
      <c r="F149" s="11"/>
      <c r="G149" s="11"/>
    </row>
    <row r="150" spans="1:7" ht="15">
      <c r="A150" s="1"/>
      <c r="B150" s="8" t="s">
        <v>413</v>
      </c>
      <c r="C150" s="9" t="s">
        <v>171</v>
      </c>
      <c r="D150" s="12">
        <v>2490</v>
      </c>
      <c r="E150" s="11"/>
      <c r="F150" s="11"/>
      <c r="G150" s="11"/>
    </row>
    <row r="151" spans="1:7" ht="15">
      <c r="A151" s="1"/>
      <c r="B151" s="8" t="s">
        <v>342</v>
      </c>
      <c r="C151" s="9" t="s">
        <v>199</v>
      </c>
      <c r="D151" s="10">
        <v>814</v>
      </c>
      <c r="E151" s="11"/>
      <c r="F151" s="11"/>
      <c r="G151" s="11"/>
    </row>
    <row r="152" spans="1:7" ht="15">
      <c r="A152" s="1"/>
      <c r="B152" s="8" t="s">
        <v>342</v>
      </c>
      <c r="C152" s="9" t="s">
        <v>154</v>
      </c>
      <c r="D152" s="11"/>
      <c r="E152" s="11"/>
      <c r="F152" s="10">
        <v>790</v>
      </c>
      <c r="G152" s="11"/>
    </row>
    <row r="153" spans="1:7" ht="15">
      <c r="A153" s="1"/>
      <c r="B153" s="8" t="s">
        <v>466</v>
      </c>
      <c r="C153" s="9" t="s">
        <v>171</v>
      </c>
      <c r="D153" s="12">
        <v>2095</v>
      </c>
      <c r="E153" s="11"/>
      <c r="F153" s="11"/>
      <c r="G153" s="11"/>
    </row>
    <row r="154" spans="1:7" ht="15">
      <c r="A154" s="1"/>
      <c r="B154" s="8" t="s">
        <v>621</v>
      </c>
      <c r="C154" s="9" t="s">
        <v>171</v>
      </c>
      <c r="D154" s="12">
        <v>2047</v>
      </c>
      <c r="E154" s="11"/>
      <c r="F154" s="11"/>
      <c r="G154" s="11"/>
    </row>
    <row r="155" spans="1:7" ht="15">
      <c r="A155" s="1"/>
      <c r="B155" s="8" t="s">
        <v>458</v>
      </c>
      <c r="C155" s="9" t="s">
        <v>139</v>
      </c>
      <c r="D155" s="11"/>
      <c r="E155" s="10">
        <v>395</v>
      </c>
      <c r="F155" s="11"/>
      <c r="G155" s="11"/>
    </row>
    <row r="156" spans="1:7" ht="15">
      <c r="A156" s="1"/>
      <c r="B156" s="8" t="s">
        <v>575</v>
      </c>
      <c r="C156" s="9" t="s">
        <v>207</v>
      </c>
      <c r="D156" s="12">
        <v>4110</v>
      </c>
      <c r="E156" s="11"/>
      <c r="F156" s="11"/>
      <c r="G156" s="11"/>
    </row>
    <row r="157" spans="1:7" ht="15">
      <c r="A157" s="1"/>
      <c r="B157" s="8" t="s">
        <v>575</v>
      </c>
      <c r="C157" s="9" t="s">
        <v>180</v>
      </c>
      <c r="D157" s="11"/>
      <c r="E157" s="11"/>
      <c r="F157" s="10">
        <v>455</v>
      </c>
      <c r="G157" s="11"/>
    </row>
    <row r="158" spans="1:7" ht="15">
      <c r="A158" s="1"/>
      <c r="B158" s="8" t="s">
        <v>459</v>
      </c>
      <c r="C158" s="9" t="s">
        <v>154</v>
      </c>
      <c r="D158" s="11"/>
      <c r="E158" s="11"/>
      <c r="F158" s="10">
        <v>790</v>
      </c>
      <c r="G158" s="11"/>
    </row>
    <row r="159" spans="1:7" ht="15">
      <c r="A159" s="1"/>
      <c r="B159" s="8" t="s">
        <v>459</v>
      </c>
      <c r="C159" s="9" t="s">
        <v>154</v>
      </c>
      <c r="D159" s="11"/>
      <c r="E159" s="11"/>
      <c r="F159" s="12">
        <v>1185</v>
      </c>
      <c r="G159" s="11"/>
    </row>
    <row r="160" spans="1:7" ht="15">
      <c r="A160" s="1"/>
      <c r="B160" s="8" t="s">
        <v>344</v>
      </c>
      <c r="C160" s="9" t="s">
        <v>139</v>
      </c>
      <c r="D160" s="11"/>
      <c r="E160" s="10">
        <v>790</v>
      </c>
      <c r="F160" s="11"/>
      <c r="G160" s="11"/>
    </row>
    <row r="161" spans="1:7" ht="15">
      <c r="A161" s="1"/>
      <c r="B161" s="8" t="s">
        <v>346</v>
      </c>
      <c r="C161" s="9" t="s">
        <v>180</v>
      </c>
      <c r="D161" s="11"/>
      <c r="E161" s="11"/>
      <c r="F161" s="10">
        <v>485</v>
      </c>
      <c r="G161" s="11"/>
    </row>
    <row r="162" spans="1:7" ht="15">
      <c r="A162" s="1"/>
      <c r="B162" s="8" t="s">
        <v>347</v>
      </c>
      <c r="C162" s="9" t="s">
        <v>349</v>
      </c>
      <c r="D162" s="10">
        <v>918</v>
      </c>
      <c r="E162" s="11"/>
      <c r="F162" s="11"/>
      <c r="G162" s="11"/>
    </row>
    <row r="163" spans="1:7" ht="15">
      <c r="A163" s="1"/>
      <c r="B163" s="8" t="s">
        <v>417</v>
      </c>
      <c r="C163" s="9" t="s">
        <v>204</v>
      </c>
      <c r="D163" s="12">
        <v>1501.5</v>
      </c>
      <c r="E163" s="11"/>
      <c r="F163" s="11"/>
      <c r="G163" s="11"/>
    </row>
    <row r="164" spans="1:7" ht="15">
      <c r="A164" s="1"/>
      <c r="B164" s="8" t="s">
        <v>287</v>
      </c>
      <c r="C164" s="9" t="s">
        <v>154</v>
      </c>
      <c r="D164" s="11"/>
      <c r="E164" s="11"/>
      <c r="F164" s="10">
        <v>790</v>
      </c>
      <c r="G164" s="11"/>
    </row>
    <row r="165" spans="1:7" ht="15">
      <c r="A165" s="1"/>
      <c r="B165" s="8" t="s">
        <v>288</v>
      </c>
      <c r="C165" s="9" t="s">
        <v>180</v>
      </c>
      <c r="D165" s="11"/>
      <c r="E165" s="11"/>
      <c r="F165" s="10">
        <v>790</v>
      </c>
      <c r="G165" s="11"/>
    </row>
    <row r="166" spans="1:7" ht="15">
      <c r="A166" s="1"/>
      <c r="B166" s="8" t="s">
        <v>288</v>
      </c>
      <c r="C166" s="9" t="s">
        <v>139</v>
      </c>
      <c r="D166" s="11"/>
      <c r="E166" s="10">
        <v>790</v>
      </c>
      <c r="F166" s="11"/>
      <c r="G166" s="11"/>
    </row>
    <row r="167" spans="1:7" ht="15">
      <c r="A167" s="1"/>
      <c r="B167" s="8" t="s">
        <v>418</v>
      </c>
      <c r="C167" s="9" t="s">
        <v>139</v>
      </c>
      <c r="D167" s="11"/>
      <c r="E167" s="10">
        <v>395</v>
      </c>
      <c r="F167" s="11"/>
      <c r="G167" s="11"/>
    </row>
    <row r="168" spans="1:7" ht="15">
      <c r="A168" s="1"/>
      <c r="B168" s="8" t="s">
        <v>351</v>
      </c>
      <c r="C168" s="9" t="s">
        <v>234</v>
      </c>
      <c r="D168" s="12">
        <v>5415.5</v>
      </c>
      <c r="E168" s="11"/>
      <c r="F168" s="11"/>
      <c r="G168" s="11"/>
    </row>
    <row r="169" spans="1:7" ht="15">
      <c r="A169" s="1"/>
      <c r="B169" s="8" t="s">
        <v>351</v>
      </c>
      <c r="C169" s="9" t="s">
        <v>234</v>
      </c>
      <c r="D169" s="12">
        <v>1869</v>
      </c>
      <c r="E169" s="11"/>
      <c r="F169" s="11"/>
      <c r="G169" s="11"/>
    </row>
    <row r="170" spans="1:7" ht="15">
      <c r="A170" s="1"/>
      <c r="B170" s="8" t="s">
        <v>419</v>
      </c>
      <c r="C170" s="9" t="s">
        <v>234</v>
      </c>
      <c r="D170" s="12">
        <v>2685</v>
      </c>
      <c r="E170" s="11"/>
      <c r="F170" s="11"/>
      <c r="G170" s="11"/>
    </row>
    <row r="171" spans="1:7" ht="15">
      <c r="A171" s="1"/>
      <c r="B171" s="8" t="s">
        <v>578</v>
      </c>
      <c r="C171" s="9" t="s">
        <v>139</v>
      </c>
      <c r="D171" s="11"/>
      <c r="E171" s="10">
        <v>395</v>
      </c>
      <c r="F171" s="11"/>
      <c r="G171" s="11"/>
    </row>
    <row r="172" spans="1:7" ht="15">
      <c r="A172" s="1"/>
      <c r="B172" s="8" t="s">
        <v>580</v>
      </c>
      <c r="C172" s="9" t="s">
        <v>154</v>
      </c>
      <c r="D172" s="11"/>
      <c r="E172" s="11"/>
      <c r="F172" s="10">
        <v>790</v>
      </c>
      <c r="G172" s="11"/>
    </row>
    <row r="173" spans="1:7" ht="15">
      <c r="A173" s="1"/>
      <c r="B173" s="8" t="s">
        <v>580</v>
      </c>
      <c r="C173" s="9" t="s">
        <v>140</v>
      </c>
      <c r="D173" s="10">
        <v>395</v>
      </c>
      <c r="E173" s="11"/>
      <c r="F173" s="11"/>
      <c r="G173" s="11"/>
    </row>
    <row r="174" spans="1:7" ht="15">
      <c r="A174" s="1"/>
      <c r="B174" s="8" t="s">
        <v>580</v>
      </c>
      <c r="C174" s="9" t="s">
        <v>139</v>
      </c>
      <c r="D174" s="11"/>
      <c r="E174" s="10">
        <v>395</v>
      </c>
      <c r="F174" s="11"/>
      <c r="G174" s="11"/>
    </row>
    <row r="175" spans="1:7" ht="15">
      <c r="A175" s="1"/>
      <c r="B175" s="8" t="s">
        <v>421</v>
      </c>
      <c r="C175" s="9" t="s">
        <v>154</v>
      </c>
      <c r="D175" s="11"/>
      <c r="E175" s="11"/>
      <c r="F175" s="10">
        <v>790</v>
      </c>
      <c r="G175" s="11"/>
    </row>
    <row r="176" spans="1:7" ht="15">
      <c r="A176" s="1"/>
      <c r="B176" s="8" t="s">
        <v>421</v>
      </c>
      <c r="C176" s="9" t="s">
        <v>180</v>
      </c>
      <c r="D176" s="11"/>
      <c r="E176" s="11"/>
      <c r="F176" s="10">
        <v>45</v>
      </c>
      <c r="G176" s="11"/>
    </row>
    <row r="177" spans="1:7" ht="15">
      <c r="A177" s="1"/>
      <c r="B177" s="8" t="s">
        <v>482</v>
      </c>
      <c r="C177" s="9" t="s">
        <v>135</v>
      </c>
      <c r="D177" s="11"/>
      <c r="E177" s="12">
        <v>1799</v>
      </c>
      <c r="F177" s="11"/>
      <c r="G177" s="11"/>
    </row>
    <row r="178" spans="1:7" ht="15">
      <c r="A178" s="1"/>
      <c r="B178" s="8" t="s">
        <v>422</v>
      </c>
      <c r="C178" s="9" t="s">
        <v>134</v>
      </c>
      <c r="D178" s="11"/>
      <c r="E178" s="10">
        <v>395</v>
      </c>
      <c r="F178" s="11"/>
      <c r="G178" s="11"/>
    </row>
    <row r="179" spans="1:7" ht="15">
      <c r="A179" s="1"/>
      <c r="B179" s="8" t="s">
        <v>633</v>
      </c>
      <c r="C179" s="9" t="s">
        <v>139</v>
      </c>
      <c r="D179" s="11"/>
      <c r="E179" s="10">
        <v>790</v>
      </c>
      <c r="F179" s="11"/>
      <c r="G179" s="11"/>
    </row>
    <row r="180" spans="1:7" ht="15">
      <c r="A180" s="1"/>
      <c r="B180" s="8" t="s">
        <v>290</v>
      </c>
      <c r="C180" s="9" t="s">
        <v>135</v>
      </c>
      <c r="D180" s="11"/>
      <c r="E180" s="12">
        <v>1611</v>
      </c>
      <c r="F180" s="11"/>
      <c r="G180" s="11"/>
    </row>
    <row r="181" spans="1:7" ht="15">
      <c r="A181" s="1"/>
      <c r="B181" s="8" t="s">
        <v>290</v>
      </c>
      <c r="C181" s="9" t="s">
        <v>221</v>
      </c>
      <c r="D181" s="12">
        <v>2370</v>
      </c>
      <c r="E181" s="11"/>
      <c r="F181" s="11"/>
      <c r="G181" s="11"/>
    </row>
    <row r="182" spans="1:7" ht="15">
      <c r="A182" s="1"/>
      <c r="B182" s="8" t="s">
        <v>467</v>
      </c>
      <c r="C182" s="9" t="s">
        <v>139</v>
      </c>
      <c r="D182" s="11"/>
      <c r="E182" s="10">
        <v>592.5</v>
      </c>
      <c r="F182" s="11"/>
      <c r="G182" s="11"/>
    </row>
    <row r="183" spans="1:7" ht="15">
      <c r="A183" s="1"/>
      <c r="B183" s="8" t="s">
        <v>507</v>
      </c>
      <c r="C183" s="9" t="s">
        <v>234</v>
      </c>
      <c r="D183" s="12">
        <v>2561</v>
      </c>
      <c r="E183" s="11"/>
      <c r="F183" s="11"/>
      <c r="G183" s="11"/>
    </row>
    <row r="184" spans="1:7" ht="15">
      <c r="A184" s="1"/>
      <c r="B184" s="8" t="s">
        <v>424</v>
      </c>
      <c r="C184" s="9" t="s">
        <v>234</v>
      </c>
      <c r="D184" s="12">
        <v>2561</v>
      </c>
      <c r="E184" s="11"/>
      <c r="F184" s="11"/>
      <c r="G184" s="11"/>
    </row>
    <row r="185" spans="1:7" ht="15">
      <c r="A185" s="1"/>
      <c r="B185" s="8" t="s">
        <v>424</v>
      </c>
      <c r="C185" s="9" t="s">
        <v>180</v>
      </c>
      <c r="D185" s="11"/>
      <c r="E185" s="11"/>
      <c r="F185" s="10">
        <v>509</v>
      </c>
      <c r="G185" s="11"/>
    </row>
    <row r="186" spans="1:7" ht="15">
      <c r="A186" s="1"/>
      <c r="B186" s="8" t="s">
        <v>425</v>
      </c>
      <c r="C186" s="9" t="s">
        <v>234</v>
      </c>
      <c r="D186" s="12">
        <v>2445</v>
      </c>
      <c r="E186" s="11"/>
      <c r="F186" s="11"/>
      <c r="G186" s="11"/>
    </row>
    <row r="187" spans="1:7" ht="15">
      <c r="A187" s="1"/>
      <c r="B187" s="8" t="s">
        <v>542</v>
      </c>
      <c r="C187" s="9" t="s">
        <v>139</v>
      </c>
      <c r="D187" s="11"/>
      <c r="E187" s="10">
        <v>592.5</v>
      </c>
      <c r="F187" s="11"/>
      <c r="G187" s="11"/>
    </row>
    <row r="188" spans="1:7" ht="15">
      <c r="A188" s="1"/>
      <c r="B188" s="8" t="s">
        <v>357</v>
      </c>
      <c r="C188" s="9" t="s">
        <v>139</v>
      </c>
      <c r="D188" s="11"/>
      <c r="E188" s="10">
        <v>790</v>
      </c>
      <c r="F188" s="11"/>
      <c r="G188" s="11"/>
    </row>
    <row r="189" spans="1:7" ht="15">
      <c r="A189" s="1"/>
      <c r="B189" s="8" t="s">
        <v>461</v>
      </c>
      <c r="C189" s="9" t="s">
        <v>157</v>
      </c>
      <c r="D189" s="11"/>
      <c r="E189" s="11"/>
      <c r="F189" s="10">
        <v>790</v>
      </c>
      <c r="G189" s="11"/>
    </row>
    <row r="190" spans="1:7" ht="15">
      <c r="A190" s="1"/>
      <c r="B190" s="8" t="s">
        <v>358</v>
      </c>
      <c r="C190" s="9" t="s">
        <v>180</v>
      </c>
      <c r="D190" s="11"/>
      <c r="E190" s="11"/>
      <c r="F190" s="10">
        <v>433</v>
      </c>
      <c r="G190" s="11"/>
    </row>
    <row r="191" spans="1:7" ht="15">
      <c r="A191" s="1"/>
      <c r="B191" s="8" t="s">
        <v>427</v>
      </c>
      <c r="C191" s="9" t="s">
        <v>154</v>
      </c>
      <c r="D191" s="11"/>
      <c r="E191" s="11"/>
      <c r="F191" s="10">
        <v>790</v>
      </c>
      <c r="G191" s="11"/>
    </row>
    <row r="192" spans="1:7" ht="15">
      <c r="A192" s="1"/>
      <c r="B192" s="8" t="s">
        <v>427</v>
      </c>
      <c r="C192" s="9" t="s">
        <v>139</v>
      </c>
      <c r="D192" s="11"/>
      <c r="E192" s="10">
        <v>790</v>
      </c>
      <c r="F192" s="11"/>
      <c r="G192" s="11"/>
    </row>
    <row r="193" spans="1:7" ht="15">
      <c r="A193" s="1"/>
      <c r="B193" s="8" t="s">
        <v>427</v>
      </c>
      <c r="C193" s="9" t="s">
        <v>139</v>
      </c>
      <c r="D193" s="11"/>
      <c r="E193" s="10">
        <v>592.5</v>
      </c>
      <c r="F193" s="11"/>
      <c r="G193" s="11"/>
    </row>
    <row r="194" spans="1:7" ht="15">
      <c r="A194" s="1"/>
      <c r="B194" s="8" t="s">
        <v>293</v>
      </c>
      <c r="C194" s="9" t="s">
        <v>159</v>
      </c>
      <c r="D194" s="11"/>
      <c r="E194" s="11"/>
      <c r="F194" s="10">
        <v>395</v>
      </c>
      <c r="G194" s="11"/>
    </row>
    <row r="195" spans="1:7" ht="15">
      <c r="A195" s="1"/>
      <c r="B195" s="8" t="s">
        <v>293</v>
      </c>
      <c r="C195" s="9" t="s">
        <v>184</v>
      </c>
      <c r="D195" s="11"/>
      <c r="E195" s="10">
        <v>790</v>
      </c>
      <c r="F195" s="11"/>
      <c r="G195" s="11"/>
    </row>
    <row r="196" spans="1:7" ht="15">
      <c r="A196" s="1"/>
      <c r="B196" s="8" t="s">
        <v>293</v>
      </c>
      <c r="C196" s="9" t="s">
        <v>223</v>
      </c>
      <c r="D196" s="10">
        <v>395</v>
      </c>
      <c r="E196" s="11"/>
      <c r="F196" s="11"/>
      <c r="G196" s="11"/>
    </row>
    <row r="197" spans="1:7" ht="15">
      <c r="A197" s="1"/>
      <c r="B197" s="8" t="s">
        <v>584</v>
      </c>
      <c r="C197" s="9" t="s">
        <v>139</v>
      </c>
      <c r="D197" s="11"/>
      <c r="E197" s="10">
        <v>592.5</v>
      </c>
      <c r="F197" s="11"/>
      <c r="G197" s="11"/>
    </row>
    <row r="198" spans="1:7" ht="15">
      <c r="A198" s="1"/>
      <c r="B198" s="8" t="s">
        <v>359</v>
      </c>
      <c r="C198" s="9" t="s">
        <v>234</v>
      </c>
      <c r="D198" s="12">
        <v>2732</v>
      </c>
      <c r="E198" s="11"/>
      <c r="F198" s="11"/>
      <c r="G198" s="11"/>
    </row>
    <row r="199" spans="1:7" ht="15">
      <c r="A199" s="1"/>
      <c r="B199" s="8" t="s">
        <v>514</v>
      </c>
      <c r="C199" s="9" t="s">
        <v>135</v>
      </c>
      <c r="D199" s="11"/>
      <c r="E199" s="10">
        <v>790</v>
      </c>
      <c r="F199" s="11"/>
      <c r="G199" s="11"/>
    </row>
    <row r="200" spans="1:7" ht="15">
      <c r="A200" s="1"/>
      <c r="B200" s="8" t="s">
        <v>430</v>
      </c>
      <c r="C200" s="9" t="s">
        <v>139</v>
      </c>
      <c r="D200" s="11"/>
      <c r="E200" s="10">
        <v>790</v>
      </c>
      <c r="F200" s="11"/>
      <c r="G200" s="11"/>
    </row>
    <row r="201" spans="1:7" ht="15">
      <c r="A201" s="1"/>
      <c r="B201" s="8" t="s">
        <v>431</v>
      </c>
      <c r="C201" s="9" t="s">
        <v>585</v>
      </c>
      <c r="D201" s="10">
        <v>395</v>
      </c>
      <c r="E201" s="11"/>
      <c r="F201" s="11"/>
      <c r="G201" s="11"/>
    </row>
    <row r="202" spans="1:7" ht="15">
      <c r="A202" s="1"/>
      <c r="B202" s="8" t="s">
        <v>363</v>
      </c>
      <c r="C202" s="9" t="s">
        <v>634</v>
      </c>
      <c r="D202" s="11"/>
      <c r="E202" s="11"/>
      <c r="F202" s="10">
        <v>395</v>
      </c>
      <c r="G202" s="11"/>
    </row>
    <row r="203" spans="1:7" ht="15">
      <c r="A203" s="1"/>
      <c r="B203" s="8" t="s">
        <v>635</v>
      </c>
      <c r="C203" s="9" t="s">
        <v>630</v>
      </c>
      <c r="D203" s="12">
        <v>1485</v>
      </c>
      <c r="E203" s="11"/>
      <c r="F203" s="11"/>
      <c r="G203" s="11"/>
    </row>
    <row r="204" spans="1:7" ht="15">
      <c r="A204" s="1"/>
      <c r="B204" s="8" t="s">
        <v>635</v>
      </c>
      <c r="C204" s="9" t="s">
        <v>135</v>
      </c>
      <c r="D204" s="11"/>
      <c r="E204" s="12">
        <v>3218</v>
      </c>
      <c r="F204" s="11"/>
      <c r="G204" s="11"/>
    </row>
    <row r="205" spans="1:7" ht="15">
      <c r="A205" s="1"/>
      <c r="B205" s="8" t="s">
        <v>635</v>
      </c>
      <c r="C205" s="9" t="s">
        <v>139</v>
      </c>
      <c r="D205" s="11"/>
      <c r="E205" s="10">
        <v>592.5</v>
      </c>
      <c r="F205" s="11"/>
      <c r="G205" s="11"/>
    </row>
    <row r="206" spans="1:7" ht="15">
      <c r="A206" s="1"/>
      <c r="B206" s="8" t="s">
        <v>294</v>
      </c>
      <c r="C206" s="9" t="s">
        <v>135</v>
      </c>
      <c r="D206" s="11"/>
      <c r="E206" s="12">
        <v>1580</v>
      </c>
      <c r="F206" s="11"/>
      <c r="G206" s="11"/>
    </row>
    <row r="207" spans="1:7" ht="15">
      <c r="A207" s="1"/>
      <c r="B207" s="8" t="s">
        <v>364</v>
      </c>
      <c r="C207" s="9" t="s">
        <v>636</v>
      </c>
      <c r="D207" s="11"/>
      <c r="E207" s="11"/>
      <c r="F207" s="12">
        <v>1746</v>
      </c>
      <c r="G207" s="11"/>
    </row>
    <row r="208" spans="1:7" ht="15">
      <c r="A208" s="1"/>
      <c r="B208" s="8" t="s">
        <v>364</v>
      </c>
      <c r="C208" s="9" t="s">
        <v>637</v>
      </c>
      <c r="D208" s="12">
        <v>1942</v>
      </c>
      <c r="E208" s="11"/>
      <c r="F208" s="11"/>
      <c r="G208" s="11"/>
    </row>
    <row r="209" spans="1:7" ht="15">
      <c r="A209" s="1"/>
      <c r="B209" s="8" t="s">
        <v>364</v>
      </c>
      <c r="C209" s="9" t="s">
        <v>638</v>
      </c>
      <c r="D209" s="12">
        <v>2765</v>
      </c>
      <c r="E209" s="11"/>
      <c r="F209" s="11"/>
      <c r="G209" s="11"/>
    </row>
    <row r="210" spans="1:7" ht="15">
      <c r="A210" s="1"/>
      <c r="B210" s="8" t="s">
        <v>364</v>
      </c>
      <c r="C210" s="9" t="s">
        <v>639</v>
      </c>
      <c r="D210" s="10">
        <v>595</v>
      </c>
      <c r="E210" s="11"/>
      <c r="F210" s="11"/>
      <c r="G210" s="11"/>
    </row>
    <row r="211" spans="1:7" ht="15">
      <c r="A211" s="1"/>
      <c r="B211" s="8" t="s">
        <v>586</v>
      </c>
      <c r="C211" s="9" t="s">
        <v>636</v>
      </c>
      <c r="D211" s="11"/>
      <c r="E211" s="11"/>
      <c r="F211" s="12">
        <v>2319</v>
      </c>
      <c r="G211" s="11"/>
    </row>
    <row r="212" spans="1:7" ht="15">
      <c r="A212" s="1"/>
      <c r="B212" s="8" t="s">
        <v>587</v>
      </c>
      <c r="C212" s="9" t="s">
        <v>139</v>
      </c>
      <c r="D212" s="11"/>
      <c r="E212" s="10">
        <v>790</v>
      </c>
      <c r="F212" s="11"/>
      <c r="G212" s="11"/>
    </row>
    <row r="213" spans="1:7" ht="15">
      <c r="A213" s="1"/>
      <c r="B213" s="8" t="s">
        <v>433</v>
      </c>
      <c r="C213" s="9" t="s">
        <v>139</v>
      </c>
      <c r="D213" s="11"/>
      <c r="E213" s="10">
        <v>790</v>
      </c>
      <c r="F213" s="11"/>
      <c r="G213" s="11"/>
    </row>
    <row r="214" spans="1:7" ht="15">
      <c r="A214" s="1"/>
      <c r="B214" s="8" t="s">
        <v>434</v>
      </c>
      <c r="C214" s="9" t="s">
        <v>136</v>
      </c>
      <c r="D214" s="10">
        <v>410</v>
      </c>
      <c r="E214" s="11"/>
      <c r="F214" s="11"/>
      <c r="G214" s="11"/>
    </row>
    <row r="215" spans="1:7" ht="15">
      <c r="A215" s="1"/>
      <c r="B215" s="8" t="s">
        <v>434</v>
      </c>
      <c r="C215" s="9" t="s">
        <v>636</v>
      </c>
      <c r="D215" s="11"/>
      <c r="E215" s="11"/>
      <c r="F215" s="12">
        <v>2988</v>
      </c>
      <c r="G215" s="11"/>
    </row>
    <row r="216" spans="1:7" ht="15">
      <c r="A216" s="1"/>
      <c r="B216" s="8" t="s">
        <v>553</v>
      </c>
      <c r="C216" s="9" t="s">
        <v>139</v>
      </c>
      <c r="D216" s="11"/>
      <c r="E216" s="10">
        <v>395</v>
      </c>
      <c r="F216" s="11"/>
      <c r="G216" s="11"/>
    </row>
    <row r="217" spans="1:7" ht="15">
      <c r="A217" s="1"/>
      <c r="B217" s="8" t="s">
        <v>607</v>
      </c>
      <c r="C217" s="9" t="s">
        <v>139</v>
      </c>
      <c r="D217" s="11"/>
      <c r="E217" s="10">
        <v>592.5</v>
      </c>
      <c r="F217" s="11"/>
      <c r="G217" s="11"/>
    </row>
    <row r="218" spans="1:7" ht="15">
      <c r="A218" s="1"/>
      <c r="B218" s="8" t="s">
        <v>615</v>
      </c>
      <c r="C218" s="9" t="s">
        <v>640</v>
      </c>
      <c r="D218" s="12">
        <v>30395</v>
      </c>
      <c r="E218" s="11"/>
      <c r="F218" s="11"/>
      <c r="G218" s="11"/>
    </row>
    <row r="219" spans="1:7" ht="15">
      <c r="A219" s="1"/>
      <c r="B219" s="8" t="s">
        <v>487</v>
      </c>
      <c r="C219" s="9" t="s">
        <v>223</v>
      </c>
      <c r="D219" s="10">
        <v>395</v>
      </c>
      <c r="E219" s="11"/>
      <c r="F219" s="11"/>
      <c r="G219" s="11"/>
    </row>
    <row r="220" spans="1:7" ht="15">
      <c r="A220" s="1"/>
      <c r="B220" s="8" t="s">
        <v>588</v>
      </c>
      <c r="C220" s="9" t="s">
        <v>180</v>
      </c>
      <c r="D220" s="11"/>
      <c r="E220" s="11"/>
      <c r="F220" s="10">
        <v>856</v>
      </c>
      <c r="G220" s="11"/>
    </row>
    <row r="221" spans="1:7" ht="15">
      <c r="A221" s="1"/>
      <c r="B221" s="8" t="s">
        <v>588</v>
      </c>
      <c r="C221" s="9" t="s">
        <v>139</v>
      </c>
      <c r="D221" s="11"/>
      <c r="E221" s="10">
        <v>790</v>
      </c>
      <c r="F221" s="11"/>
      <c r="G221" s="11"/>
    </row>
    <row r="222" spans="1:7" ht="15">
      <c r="A222" s="1"/>
      <c r="B222" s="8" t="s">
        <v>589</v>
      </c>
      <c r="C222" s="9" t="s">
        <v>180</v>
      </c>
      <c r="D222" s="11"/>
      <c r="E222" s="11"/>
      <c r="F222" s="10">
        <v>461</v>
      </c>
      <c r="G222" s="11"/>
    </row>
    <row r="223" spans="1:7" ht="15">
      <c r="A223" s="1"/>
      <c r="B223" s="8" t="s">
        <v>296</v>
      </c>
      <c r="C223" s="9" t="s">
        <v>214</v>
      </c>
      <c r="D223" s="11"/>
      <c r="E223" s="12">
        <v>1265</v>
      </c>
      <c r="F223" s="11"/>
      <c r="G223" s="11"/>
    </row>
    <row r="224" spans="1:7" ht="15">
      <c r="A224" s="1"/>
      <c r="B224" s="8" t="s">
        <v>296</v>
      </c>
      <c r="C224" s="9" t="s">
        <v>139</v>
      </c>
      <c r="D224" s="11"/>
      <c r="E224" s="10">
        <v>395</v>
      </c>
      <c r="F224" s="11"/>
      <c r="G224" s="11"/>
    </row>
    <row r="225" spans="1:7" ht="15">
      <c r="A225" s="1"/>
      <c r="B225" s="8" t="s">
        <v>370</v>
      </c>
      <c r="C225" s="9" t="s">
        <v>140</v>
      </c>
      <c r="D225" s="10">
        <v>592.5</v>
      </c>
      <c r="E225" s="11"/>
      <c r="F225" s="11"/>
      <c r="G225" s="11"/>
    </row>
    <row r="226" spans="1:7" ht="15">
      <c r="A226" s="1"/>
      <c r="B226" s="8" t="s">
        <v>370</v>
      </c>
      <c r="C226" s="9" t="s">
        <v>157</v>
      </c>
      <c r="D226" s="11"/>
      <c r="E226" s="11"/>
      <c r="F226" s="12">
        <v>1481</v>
      </c>
      <c r="G226" s="11"/>
    </row>
    <row r="227" spans="1:7" ht="15">
      <c r="A227" s="1"/>
      <c r="B227" s="8" t="s">
        <v>555</v>
      </c>
      <c r="C227" s="9" t="s">
        <v>641</v>
      </c>
      <c r="D227" s="12">
        <v>1698</v>
      </c>
      <c r="E227" s="11"/>
      <c r="F227" s="11"/>
      <c r="G227" s="11"/>
    </row>
    <row r="228" spans="1:7" ht="15">
      <c r="A228" s="1"/>
      <c r="B228" s="8" t="s">
        <v>375</v>
      </c>
      <c r="C228" s="9" t="s">
        <v>139</v>
      </c>
      <c r="D228" s="11"/>
      <c r="E228" s="10">
        <v>395</v>
      </c>
      <c r="F228" s="11"/>
      <c r="G228" s="11"/>
    </row>
    <row r="229" spans="1:7" ht="15">
      <c r="A229" s="1"/>
      <c r="B229" s="8" t="s">
        <v>440</v>
      </c>
      <c r="C229" s="9" t="s">
        <v>217</v>
      </c>
      <c r="D229" s="10">
        <v>987.5</v>
      </c>
      <c r="E229" s="11"/>
      <c r="F229" s="11"/>
      <c r="G229" s="11"/>
    </row>
    <row r="230" spans="1:7" ht="15">
      <c r="A230" s="1"/>
      <c r="B230" s="8" t="s">
        <v>463</v>
      </c>
      <c r="C230" s="9" t="s">
        <v>154</v>
      </c>
      <c r="D230" s="11"/>
      <c r="E230" s="11"/>
      <c r="F230" s="12">
        <v>1185</v>
      </c>
      <c r="G230" s="11"/>
    </row>
    <row r="231" spans="1:7" ht="15">
      <c r="A231" s="1"/>
      <c r="B231" s="8" t="s">
        <v>463</v>
      </c>
      <c r="C231" s="9" t="s">
        <v>180</v>
      </c>
      <c r="D231" s="11"/>
      <c r="E231" s="11"/>
      <c r="F231" s="10">
        <v>485</v>
      </c>
      <c r="G231" s="11"/>
    </row>
    <row r="232" spans="1:7" ht="15">
      <c r="A232" s="1"/>
      <c r="B232" s="8" t="s">
        <v>556</v>
      </c>
      <c r="C232" s="9" t="s">
        <v>156</v>
      </c>
      <c r="D232" s="11"/>
      <c r="E232" s="11"/>
      <c r="F232" s="12">
        <v>2128</v>
      </c>
      <c r="G232" s="11"/>
    </row>
    <row r="233" spans="1:7" ht="15">
      <c r="A233" s="1"/>
      <c r="B233" s="8" t="s">
        <v>556</v>
      </c>
      <c r="C233" s="9" t="s">
        <v>216</v>
      </c>
      <c r="D233" s="10">
        <v>790</v>
      </c>
      <c r="E233" s="11"/>
      <c r="F233" s="11"/>
      <c r="G233" s="11"/>
    </row>
    <row r="234" spans="1:7" ht="15">
      <c r="A234" s="1"/>
      <c r="B234" s="8" t="s">
        <v>488</v>
      </c>
      <c r="C234" s="9" t="s">
        <v>139</v>
      </c>
      <c r="D234" s="11"/>
      <c r="E234" s="10">
        <v>790</v>
      </c>
      <c r="F234" s="11"/>
      <c r="G234" s="11"/>
    </row>
    <row r="235" spans="1:7" ht="15">
      <c r="A235" s="1"/>
      <c r="B235" s="8" t="s">
        <v>378</v>
      </c>
      <c r="C235" s="9" t="s">
        <v>225</v>
      </c>
      <c r="D235" s="11"/>
      <c r="E235" s="10">
        <v>790</v>
      </c>
      <c r="F235" s="11"/>
      <c r="G235" s="11"/>
    </row>
    <row r="236" spans="1:7" ht="15">
      <c r="A236" s="1"/>
      <c r="B236" s="8" t="s">
        <v>642</v>
      </c>
      <c r="C236" s="9" t="s">
        <v>168</v>
      </c>
      <c r="D236" s="11"/>
      <c r="E236" s="11"/>
      <c r="F236" s="10">
        <v>790</v>
      </c>
      <c r="G236" s="11"/>
    </row>
    <row r="237" spans="1:7" ht="15">
      <c r="A237" s="1"/>
      <c r="B237" s="8" t="s">
        <v>471</v>
      </c>
      <c r="C237" s="9" t="s">
        <v>216</v>
      </c>
      <c r="D237" s="10">
        <v>987.5</v>
      </c>
      <c r="E237" s="11"/>
      <c r="F237" s="11"/>
      <c r="G237" s="11"/>
    </row>
    <row r="238" spans="1:7" ht="15">
      <c r="A238" s="1"/>
      <c r="B238" s="8" t="s">
        <v>593</v>
      </c>
      <c r="C238" s="9" t="s">
        <v>139</v>
      </c>
      <c r="D238" s="11"/>
      <c r="E238" s="10">
        <v>790</v>
      </c>
      <c r="F238" s="11"/>
      <c r="G238" s="11"/>
    </row>
    <row r="239" spans="1:7" ht="15">
      <c r="A239" s="1"/>
      <c r="B239" s="8" t="s">
        <v>594</v>
      </c>
      <c r="C239" s="9" t="s">
        <v>216</v>
      </c>
      <c r="D239" s="10">
        <v>987.5</v>
      </c>
      <c r="E239" s="11"/>
      <c r="F239" s="11"/>
      <c r="G239" s="11"/>
    </row>
    <row r="240" spans="1:7" ht="15">
      <c r="A240" s="1"/>
      <c r="B240" s="8" t="s">
        <v>594</v>
      </c>
      <c r="C240" s="9" t="s">
        <v>139</v>
      </c>
      <c r="D240" s="11"/>
      <c r="E240" s="10">
        <v>395</v>
      </c>
      <c r="F240" s="11"/>
      <c r="G240" s="11"/>
    </row>
    <row r="241" spans="1:7" ht="15.75" thickBot="1">
      <c r="A241" s="1"/>
      <c r="B241" s="8" t="s">
        <v>595</v>
      </c>
      <c r="C241" s="9" t="s">
        <v>139</v>
      </c>
      <c r="D241" s="11"/>
      <c r="E241" s="10">
        <v>395</v>
      </c>
      <c r="F241" s="11"/>
      <c r="G241" s="11"/>
    </row>
    <row r="242" spans="1:7" ht="15">
      <c r="A242" s="1"/>
      <c r="B242" s="105" t="s">
        <v>137</v>
      </c>
      <c r="C242" s="105"/>
      <c r="D242" s="15">
        <v>106566</v>
      </c>
      <c r="E242" s="15">
        <v>61415.5</v>
      </c>
      <c r="F242" s="15">
        <v>48071</v>
      </c>
      <c r="G242" s="13"/>
    </row>
    <row r="243" spans="1:7" ht="15">
      <c r="A243" s="1"/>
      <c r="B243" s="103" t="s">
        <v>20</v>
      </c>
      <c r="C243" s="103"/>
      <c r="D243" s="103"/>
      <c r="E243" s="103"/>
      <c r="F243" s="103"/>
      <c r="G243" s="16">
        <v>216052.5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243:F243"/>
    <mergeCell ref="B43:G43"/>
    <mergeCell ref="B242:C242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4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1985</v>
      </c>
    </row>
    <row r="7" spans="1:9" s="19" customFormat="1" ht="15">
      <c r="A7" s="19" t="s">
        <v>6</v>
      </c>
      <c r="C7" s="24">
        <v>3362.03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73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25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731033.18</v>
      </c>
      <c r="F21" s="80"/>
      <c r="G21" s="80">
        <v>681111.92</v>
      </c>
      <c r="H21" s="80"/>
      <c r="I21" s="81">
        <f>SUM(E21-G21)</f>
        <v>49921.26000000001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731033.18</v>
      </c>
      <c r="F23" s="81"/>
      <c r="G23" s="81">
        <f>SUM(G21:H22)</f>
        <v>681111.92</v>
      </c>
      <c r="H23" s="81"/>
      <c r="I23" s="81">
        <f>SUM(I21:J22)</f>
        <v>49921.26000000001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107364.04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225928.41599999997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177918.6276</v>
      </c>
      <c r="J29" s="81"/>
    </row>
    <row r="30" spans="1:14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42361.57800000001</v>
      </c>
      <c r="J30" s="81"/>
      <c r="N30" s="44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87143.81760000001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92792.02799999999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18558.405600000002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11699.8644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8875.7592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71812.9608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737091.4571999998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224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557</v>
      </c>
      <c r="C49" s="56" t="s">
        <v>180</v>
      </c>
      <c r="D49" s="57"/>
      <c r="E49" s="57"/>
      <c r="F49" s="58">
        <v>274</v>
      </c>
      <c r="G49" s="57"/>
      <c r="H49" s="48"/>
    </row>
    <row r="50" spans="1:8" ht="15">
      <c r="A50" s="1"/>
      <c r="B50" s="55" t="s">
        <v>557</v>
      </c>
      <c r="C50" s="56" t="s">
        <v>154</v>
      </c>
      <c r="D50" s="57"/>
      <c r="E50" s="57"/>
      <c r="F50" s="58">
        <v>514</v>
      </c>
      <c r="G50" s="57"/>
      <c r="H50" s="48"/>
    </row>
    <row r="51" spans="1:8" ht="15">
      <c r="A51" s="1"/>
      <c r="B51" s="55" t="s">
        <v>384</v>
      </c>
      <c r="C51" s="56" t="s">
        <v>139</v>
      </c>
      <c r="D51" s="57"/>
      <c r="E51" s="58">
        <v>417</v>
      </c>
      <c r="F51" s="57"/>
      <c r="G51" s="57"/>
      <c r="H51" s="48"/>
    </row>
    <row r="52" spans="1:8" ht="15">
      <c r="A52" s="1"/>
      <c r="B52" s="55" t="s">
        <v>536</v>
      </c>
      <c r="C52" s="56" t="s">
        <v>154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304</v>
      </c>
      <c r="C53" s="56" t="s">
        <v>616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304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305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389</v>
      </c>
      <c r="C56" s="56" t="s">
        <v>617</v>
      </c>
      <c r="D56" s="58">
        <v>790</v>
      </c>
      <c r="E56" s="57"/>
      <c r="F56" s="57"/>
      <c r="G56" s="57"/>
      <c r="H56" s="48"/>
    </row>
    <row r="57" spans="1:7" ht="15">
      <c r="A57" s="1"/>
      <c r="B57" s="55" t="s">
        <v>618</v>
      </c>
      <c r="C57" s="56" t="s">
        <v>216</v>
      </c>
      <c r="D57" s="59">
        <v>1185</v>
      </c>
      <c r="E57" s="57"/>
      <c r="F57" s="57"/>
      <c r="G57" s="57"/>
    </row>
    <row r="58" spans="1:7" ht="15">
      <c r="A58" s="1"/>
      <c r="B58" s="55" t="s">
        <v>452</v>
      </c>
      <c r="C58" s="56" t="s">
        <v>216</v>
      </c>
      <c r="D58" s="59">
        <v>1185</v>
      </c>
      <c r="E58" s="57"/>
      <c r="F58" s="57"/>
      <c r="G58" s="57"/>
    </row>
    <row r="59" spans="1:7" ht="15">
      <c r="A59" s="1"/>
      <c r="B59" s="55" t="s">
        <v>309</v>
      </c>
      <c r="C59" s="56" t="s">
        <v>168</v>
      </c>
      <c r="D59" s="57"/>
      <c r="E59" s="57"/>
      <c r="F59" s="58">
        <v>395</v>
      </c>
      <c r="G59" s="57"/>
    </row>
    <row r="60" spans="1:7" ht="15">
      <c r="A60" s="1"/>
      <c r="B60" s="55" t="s">
        <v>310</v>
      </c>
      <c r="C60" s="56" t="s">
        <v>154</v>
      </c>
      <c r="D60" s="57"/>
      <c r="E60" s="57"/>
      <c r="F60" s="59">
        <v>1185</v>
      </c>
      <c r="G60" s="57"/>
    </row>
    <row r="61" spans="1:7" ht="15">
      <c r="A61" s="1"/>
      <c r="B61" s="55" t="s">
        <v>314</v>
      </c>
      <c r="C61" s="56" t="s">
        <v>139</v>
      </c>
      <c r="D61" s="57"/>
      <c r="E61" s="58">
        <v>592.5</v>
      </c>
      <c r="F61" s="57"/>
      <c r="G61" s="57"/>
    </row>
    <row r="62" spans="1:7" ht="15">
      <c r="A62" s="1"/>
      <c r="B62" s="55" t="s">
        <v>524</v>
      </c>
      <c r="C62" s="56" t="s">
        <v>135</v>
      </c>
      <c r="D62" s="57"/>
      <c r="E62" s="59">
        <v>7543.8</v>
      </c>
      <c r="F62" s="57"/>
      <c r="G62" s="57"/>
    </row>
    <row r="63" spans="1:7" ht="15">
      <c r="A63" s="1"/>
      <c r="B63" s="55" t="s">
        <v>566</v>
      </c>
      <c r="C63" s="56" t="s">
        <v>135</v>
      </c>
      <c r="D63" s="57"/>
      <c r="E63" s="59">
        <v>4000</v>
      </c>
      <c r="F63" s="57"/>
      <c r="G63" s="57"/>
    </row>
    <row r="64" spans="1:7" ht="15">
      <c r="A64" s="1"/>
      <c r="B64" s="55" t="s">
        <v>566</v>
      </c>
      <c r="C64" s="56" t="s">
        <v>141</v>
      </c>
      <c r="D64" s="57"/>
      <c r="E64" s="58">
        <v>790</v>
      </c>
      <c r="F64" s="57"/>
      <c r="G64" s="57"/>
    </row>
    <row r="65" spans="1:7" ht="15">
      <c r="A65" s="1"/>
      <c r="B65" s="55" t="s">
        <v>316</v>
      </c>
      <c r="C65" s="56" t="s">
        <v>154</v>
      </c>
      <c r="D65" s="57"/>
      <c r="E65" s="57"/>
      <c r="F65" s="59">
        <v>1185</v>
      </c>
      <c r="G65" s="57"/>
    </row>
    <row r="66" spans="1:7" ht="15">
      <c r="A66" s="1"/>
      <c r="B66" s="55" t="s">
        <v>527</v>
      </c>
      <c r="C66" s="56" t="s">
        <v>157</v>
      </c>
      <c r="D66" s="57"/>
      <c r="E66" s="57"/>
      <c r="F66" s="59">
        <v>1296</v>
      </c>
      <c r="G66" s="57"/>
    </row>
    <row r="67" spans="1:7" ht="15">
      <c r="A67" s="1"/>
      <c r="B67" s="55" t="s">
        <v>397</v>
      </c>
      <c r="C67" s="56" t="s">
        <v>139</v>
      </c>
      <c r="D67" s="57"/>
      <c r="E67" s="58">
        <v>395</v>
      </c>
      <c r="F67" s="57"/>
      <c r="G67" s="57"/>
    </row>
    <row r="68" spans="1:7" ht="15">
      <c r="A68" s="1"/>
      <c r="B68" s="55" t="s">
        <v>397</v>
      </c>
      <c r="C68" s="56" t="s">
        <v>139</v>
      </c>
      <c r="D68" s="57"/>
      <c r="E68" s="58">
        <v>592.5</v>
      </c>
      <c r="F68" s="57"/>
      <c r="G68" s="57"/>
    </row>
    <row r="69" spans="1:7" ht="15">
      <c r="A69" s="1"/>
      <c r="B69" s="55" t="s">
        <v>397</v>
      </c>
      <c r="C69" s="56" t="s">
        <v>220</v>
      </c>
      <c r="D69" s="57"/>
      <c r="E69" s="59">
        <v>11470</v>
      </c>
      <c r="F69" s="57"/>
      <c r="G69" s="57"/>
    </row>
    <row r="70" spans="1:7" ht="15">
      <c r="A70" s="1"/>
      <c r="B70" s="55" t="s">
        <v>611</v>
      </c>
      <c r="C70" s="56" t="s">
        <v>139</v>
      </c>
      <c r="D70" s="57"/>
      <c r="E70" s="58">
        <v>395</v>
      </c>
      <c r="F70" s="57"/>
      <c r="G70" s="57"/>
    </row>
    <row r="71" spans="1:7" ht="15">
      <c r="A71" s="1"/>
      <c r="B71" s="55" t="s">
        <v>321</v>
      </c>
      <c r="C71" s="56" t="s">
        <v>139</v>
      </c>
      <c r="D71" s="57"/>
      <c r="E71" s="58">
        <v>395</v>
      </c>
      <c r="F71" s="57"/>
      <c r="G71" s="57"/>
    </row>
    <row r="72" spans="1:7" ht="15">
      <c r="A72" s="1"/>
      <c r="B72" s="55" t="s">
        <v>274</v>
      </c>
      <c r="C72" s="56" t="s">
        <v>156</v>
      </c>
      <c r="D72" s="57"/>
      <c r="E72" s="57"/>
      <c r="F72" s="58">
        <v>790</v>
      </c>
      <c r="G72" s="57"/>
    </row>
    <row r="73" spans="1:7" ht="15">
      <c r="A73" s="1"/>
      <c r="B73" s="55" t="s">
        <v>477</v>
      </c>
      <c r="C73" s="56" t="s">
        <v>139</v>
      </c>
      <c r="D73" s="57"/>
      <c r="E73" s="58">
        <v>395</v>
      </c>
      <c r="F73" s="57"/>
      <c r="G73" s="57"/>
    </row>
    <row r="74" spans="1:7" ht="15">
      <c r="A74" s="1"/>
      <c r="B74" s="55" t="s">
        <v>400</v>
      </c>
      <c r="C74" s="56" t="s">
        <v>133</v>
      </c>
      <c r="D74" s="58">
        <v>410</v>
      </c>
      <c r="E74" s="57"/>
      <c r="F74" s="57"/>
      <c r="G74" s="57"/>
    </row>
    <row r="75" spans="1:7" ht="15">
      <c r="A75" s="1"/>
      <c r="B75" s="55" t="s">
        <v>400</v>
      </c>
      <c r="C75" s="56" t="s">
        <v>163</v>
      </c>
      <c r="D75" s="57"/>
      <c r="E75" s="57"/>
      <c r="F75" s="58">
        <v>790</v>
      </c>
      <c r="G75" s="57"/>
    </row>
    <row r="76" spans="1:7" ht="15">
      <c r="A76" s="1"/>
      <c r="B76" s="55" t="s">
        <v>448</v>
      </c>
      <c r="C76" s="56" t="s">
        <v>220</v>
      </c>
      <c r="D76" s="57"/>
      <c r="E76" s="59">
        <v>6536</v>
      </c>
      <c r="F76" s="57"/>
      <c r="G76" s="57"/>
    </row>
    <row r="77" spans="1:7" ht="15">
      <c r="A77" s="1"/>
      <c r="B77" s="55" t="s">
        <v>503</v>
      </c>
      <c r="C77" s="56" t="s">
        <v>154</v>
      </c>
      <c r="D77" s="57"/>
      <c r="E77" s="57"/>
      <c r="F77" s="58">
        <v>790</v>
      </c>
      <c r="G77" s="57"/>
    </row>
    <row r="78" spans="1:7" ht="15">
      <c r="A78" s="1"/>
      <c r="B78" s="55" t="s">
        <v>453</v>
      </c>
      <c r="C78" s="56" t="s">
        <v>156</v>
      </c>
      <c r="D78" s="57"/>
      <c r="E78" s="57"/>
      <c r="F78" s="58">
        <v>395</v>
      </c>
      <c r="G78" s="57"/>
    </row>
    <row r="79" spans="1:7" ht="15">
      <c r="A79" s="1"/>
      <c r="B79" s="55" t="s">
        <v>454</v>
      </c>
      <c r="C79" s="56" t="s">
        <v>180</v>
      </c>
      <c r="D79" s="57"/>
      <c r="E79" s="57"/>
      <c r="F79" s="58">
        <v>622.5</v>
      </c>
      <c r="G79" s="57"/>
    </row>
    <row r="80" spans="1:7" ht="15">
      <c r="A80" s="1"/>
      <c r="B80" s="55" t="s">
        <v>405</v>
      </c>
      <c r="C80" s="56" t="s">
        <v>156</v>
      </c>
      <c r="D80" s="57"/>
      <c r="E80" s="57"/>
      <c r="F80" s="58">
        <v>790</v>
      </c>
      <c r="G80" s="57"/>
    </row>
    <row r="81" spans="1:7" ht="15">
      <c r="A81" s="1"/>
      <c r="B81" s="55" t="s">
        <v>513</v>
      </c>
      <c r="C81" s="56" t="s">
        <v>148</v>
      </c>
      <c r="D81" s="57"/>
      <c r="E81" s="58">
        <v>804.5</v>
      </c>
      <c r="F81" s="57"/>
      <c r="G81" s="57"/>
    </row>
    <row r="82" spans="1:7" ht="15">
      <c r="A82" s="1"/>
      <c r="B82" s="55" t="s">
        <v>277</v>
      </c>
      <c r="C82" s="56" t="s">
        <v>278</v>
      </c>
      <c r="D82" s="57"/>
      <c r="E82" s="58">
        <v>395</v>
      </c>
      <c r="F82" s="57"/>
      <c r="G82" s="57"/>
    </row>
    <row r="83" spans="1:7" ht="15">
      <c r="A83" s="1"/>
      <c r="B83" s="55" t="s">
        <v>326</v>
      </c>
      <c r="C83" s="56" t="s">
        <v>183</v>
      </c>
      <c r="D83" s="57"/>
      <c r="E83" s="57"/>
      <c r="F83" s="58">
        <v>395</v>
      </c>
      <c r="G83" s="57"/>
    </row>
    <row r="84" spans="1:7" ht="15">
      <c r="A84" s="1"/>
      <c r="B84" s="55" t="s">
        <v>619</v>
      </c>
      <c r="C84" s="56" t="s">
        <v>183</v>
      </c>
      <c r="D84" s="57"/>
      <c r="E84" s="57"/>
      <c r="F84" s="58">
        <v>395</v>
      </c>
      <c r="G84" s="57"/>
    </row>
    <row r="85" spans="1:7" ht="15">
      <c r="A85" s="1"/>
      <c r="B85" s="55" t="s">
        <v>620</v>
      </c>
      <c r="C85" s="56" t="s">
        <v>325</v>
      </c>
      <c r="D85" s="57"/>
      <c r="E85" s="58">
        <v>790</v>
      </c>
      <c r="F85" s="57"/>
      <c r="G85" s="57"/>
    </row>
    <row r="86" spans="1:7" ht="15">
      <c r="A86" s="1"/>
      <c r="B86" s="55" t="s">
        <v>464</v>
      </c>
      <c r="C86" s="56" t="s">
        <v>148</v>
      </c>
      <c r="D86" s="57"/>
      <c r="E86" s="58">
        <v>857</v>
      </c>
      <c r="F86" s="57"/>
      <c r="G86" s="57"/>
    </row>
    <row r="87" spans="1:7" ht="15">
      <c r="A87" s="1"/>
      <c r="B87" s="55" t="s">
        <v>408</v>
      </c>
      <c r="C87" s="56" t="s">
        <v>166</v>
      </c>
      <c r="D87" s="57"/>
      <c r="E87" s="57"/>
      <c r="F87" s="59">
        <v>1185</v>
      </c>
      <c r="G87" s="57"/>
    </row>
    <row r="88" spans="1:7" ht="15">
      <c r="A88" s="1"/>
      <c r="B88" s="55" t="s">
        <v>410</v>
      </c>
      <c r="C88" s="56" t="s">
        <v>139</v>
      </c>
      <c r="D88" s="57"/>
      <c r="E88" s="58">
        <v>790</v>
      </c>
      <c r="F88" s="57"/>
      <c r="G88" s="57"/>
    </row>
    <row r="89" spans="1:7" ht="15">
      <c r="A89" s="1"/>
      <c r="B89" s="55" t="s">
        <v>284</v>
      </c>
      <c r="C89" s="56" t="s">
        <v>143</v>
      </c>
      <c r="D89" s="57"/>
      <c r="E89" s="58">
        <v>395</v>
      </c>
      <c r="F89" s="57"/>
      <c r="G89" s="57"/>
    </row>
    <row r="90" spans="1:7" ht="15">
      <c r="A90" s="1"/>
      <c r="B90" s="55" t="s">
        <v>284</v>
      </c>
      <c r="C90" s="56" t="s">
        <v>337</v>
      </c>
      <c r="D90" s="57"/>
      <c r="E90" s="57"/>
      <c r="F90" s="59">
        <v>1185</v>
      </c>
      <c r="G90" s="57"/>
    </row>
    <row r="91" spans="1:7" ht="15">
      <c r="A91" s="1"/>
      <c r="B91" s="55" t="s">
        <v>284</v>
      </c>
      <c r="C91" s="56" t="s">
        <v>166</v>
      </c>
      <c r="D91" s="57"/>
      <c r="E91" s="57"/>
      <c r="F91" s="58">
        <v>395</v>
      </c>
      <c r="G91" s="57"/>
    </row>
    <row r="92" spans="1:7" ht="15">
      <c r="A92" s="1"/>
      <c r="B92" s="55" t="s">
        <v>341</v>
      </c>
      <c r="C92" s="56" t="s">
        <v>340</v>
      </c>
      <c r="D92" s="57"/>
      <c r="E92" s="59">
        <v>14220</v>
      </c>
      <c r="F92" s="57"/>
      <c r="G92" s="57"/>
    </row>
    <row r="93" spans="1:7" ht="15">
      <c r="A93" s="1"/>
      <c r="B93" s="55" t="s">
        <v>342</v>
      </c>
      <c r="C93" s="56" t="s">
        <v>154</v>
      </c>
      <c r="D93" s="57"/>
      <c r="E93" s="57"/>
      <c r="F93" s="58">
        <v>790</v>
      </c>
      <c r="G93" s="57"/>
    </row>
    <row r="94" spans="1:7" ht="15">
      <c r="A94" s="1"/>
      <c r="B94" s="55" t="s">
        <v>621</v>
      </c>
      <c r="C94" s="56" t="s">
        <v>171</v>
      </c>
      <c r="D94" s="59">
        <v>1067.5</v>
      </c>
      <c r="E94" s="57"/>
      <c r="F94" s="57"/>
      <c r="G94" s="57"/>
    </row>
    <row r="95" spans="1:7" ht="15">
      <c r="A95" s="1"/>
      <c r="B95" s="55" t="s">
        <v>415</v>
      </c>
      <c r="C95" s="56" t="s">
        <v>180</v>
      </c>
      <c r="D95" s="57"/>
      <c r="E95" s="57"/>
      <c r="F95" s="58">
        <v>835</v>
      </c>
      <c r="G95" s="57"/>
    </row>
    <row r="96" spans="1:7" ht="15">
      <c r="A96" s="1"/>
      <c r="B96" s="55" t="s">
        <v>481</v>
      </c>
      <c r="C96" s="56" t="s">
        <v>139</v>
      </c>
      <c r="D96" s="57"/>
      <c r="E96" s="58">
        <v>395</v>
      </c>
      <c r="F96" s="57"/>
      <c r="G96" s="57"/>
    </row>
    <row r="97" spans="1:7" ht="15">
      <c r="A97" s="1"/>
      <c r="B97" s="55" t="s">
        <v>345</v>
      </c>
      <c r="C97" s="56" t="s">
        <v>180</v>
      </c>
      <c r="D97" s="57"/>
      <c r="E97" s="57"/>
      <c r="F97" s="58">
        <v>835</v>
      </c>
      <c r="G97" s="57"/>
    </row>
    <row r="98" spans="1:7" ht="15">
      <c r="A98" s="1"/>
      <c r="B98" s="55" t="s">
        <v>417</v>
      </c>
      <c r="C98" s="56" t="s">
        <v>154</v>
      </c>
      <c r="D98" s="57"/>
      <c r="E98" s="57"/>
      <c r="F98" s="58">
        <v>790</v>
      </c>
      <c r="G98" s="57"/>
    </row>
    <row r="99" spans="1:7" ht="15">
      <c r="A99" s="1"/>
      <c r="B99" s="55" t="s">
        <v>417</v>
      </c>
      <c r="C99" s="56" t="s">
        <v>349</v>
      </c>
      <c r="D99" s="58">
        <v>918</v>
      </c>
      <c r="E99" s="57"/>
      <c r="F99" s="57"/>
      <c r="G99" s="57"/>
    </row>
    <row r="100" spans="1:7" ht="15">
      <c r="A100" s="1"/>
      <c r="B100" s="55" t="s">
        <v>350</v>
      </c>
      <c r="C100" s="56" t="s">
        <v>139</v>
      </c>
      <c r="D100" s="57"/>
      <c r="E100" s="58">
        <v>790</v>
      </c>
      <c r="F100" s="57"/>
      <c r="G100" s="57"/>
    </row>
    <row r="101" spans="1:7" ht="15">
      <c r="A101" s="1"/>
      <c r="B101" s="55" t="s">
        <v>350</v>
      </c>
      <c r="C101" s="56" t="s">
        <v>349</v>
      </c>
      <c r="D101" s="58">
        <v>790</v>
      </c>
      <c r="E101" s="57"/>
      <c r="F101" s="57"/>
      <c r="G101" s="57"/>
    </row>
    <row r="102" spans="1:7" ht="15">
      <c r="A102" s="1"/>
      <c r="B102" s="55" t="s">
        <v>622</v>
      </c>
      <c r="C102" s="56" t="s">
        <v>154</v>
      </c>
      <c r="D102" s="57"/>
      <c r="E102" s="57"/>
      <c r="F102" s="59">
        <v>1185</v>
      </c>
      <c r="G102" s="57"/>
    </row>
    <row r="103" spans="1:7" ht="15">
      <c r="A103" s="1"/>
      <c r="B103" s="55" t="s">
        <v>623</v>
      </c>
      <c r="C103" s="56" t="s">
        <v>154</v>
      </c>
      <c r="D103" s="57"/>
      <c r="E103" s="57"/>
      <c r="F103" s="58">
        <v>805</v>
      </c>
      <c r="G103" s="57"/>
    </row>
    <row r="104" spans="1:7" ht="15">
      <c r="A104" s="1"/>
      <c r="B104" s="55" t="s">
        <v>580</v>
      </c>
      <c r="C104" s="56" t="s">
        <v>180</v>
      </c>
      <c r="D104" s="57"/>
      <c r="E104" s="57"/>
      <c r="F104" s="58">
        <v>790</v>
      </c>
      <c r="G104" s="57"/>
    </row>
    <row r="105" spans="1:7" ht="15">
      <c r="A105" s="1"/>
      <c r="B105" s="55" t="s">
        <v>470</v>
      </c>
      <c r="C105" s="56" t="s">
        <v>180</v>
      </c>
      <c r="D105" s="57"/>
      <c r="E105" s="57"/>
      <c r="F105" s="58">
        <v>440</v>
      </c>
      <c r="G105" s="57"/>
    </row>
    <row r="106" spans="1:7" ht="15">
      <c r="A106" s="1"/>
      <c r="B106" s="55" t="s">
        <v>507</v>
      </c>
      <c r="C106" s="56" t="s">
        <v>151</v>
      </c>
      <c r="D106" s="58">
        <v>474.8</v>
      </c>
      <c r="E106" s="57"/>
      <c r="F106" s="57"/>
      <c r="G106" s="57"/>
    </row>
    <row r="107" spans="1:7" ht="15">
      <c r="A107" s="1"/>
      <c r="B107" s="55" t="s">
        <v>424</v>
      </c>
      <c r="C107" s="56" t="s">
        <v>624</v>
      </c>
      <c r="D107" s="59">
        <v>2670</v>
      </c>
      <c r="E107" s="57"/>
      <c r="F107" s="57"/>
      <c r="G107" s="57"/>
    </row>
    <row r="108" spans="1:7" ht="15">
      <c r="A108" s="1"/>
      <c r="B108" s="55" t="s">
        <v>424</v>
      </c>
      <c r="C108" s="56" t="s">
        <v>139</v>
      </c>
      <c r="D108" s="57"/>
      <c r="E108" s="58">
        <v>592.5</v>
      </c>
      <c r="F108" s="57"/>
      <c r="G108" s="57"/>
    </row>
    <row r="109" spans="1:7" ht="15">
      <c r="A109" s="1"/>
      <c r="B109" s="55" t="s">
        <v>542</v>
      </c>
      <c r="C109" s="56" t="s">
        <v>180</v>
      </c>
      <c r="D109" s="57"/>
      <c r="E109" s="57"/>
      <c r="F109" s="58">
        <v>509</v>
      </c>
      <c r="G109" s="57"/>
    </row>
    <row r="110" spans="1:7" ht="15">
      <c r="A110" s="1"/>
      <c r="B110" s="55" t="s">
        <v>426</v>
      </c>
      <c r="C110" s="56" t="s">
        <v>214</v>
      </c>
      <c r="D110" s="57"/>
      <c r="E110" s="59">
        <v>3712</v>
      </c>
      <c r="F110" s="57"/>
      <c r="G110" s="57"/>
    </row>
    <row r="111" spans="1:7" ht="15">
      <c r="A111" s="1"/>
      <c r="B111" s="55" t="s">
        <v>545</v>
      </c>
      <c r="C111" s="56" t="s">
        <v>135</v>
      </c>
      <c r="D111" s="57"/>
      <c r="E111" s="59">
        <v>4062</v>
      </c>
      <c r="F111" s="57"/>
      <c r="G111" s="57"/>
    </row>
    <row r="112" spans="1:7" ht="15">
      <c r="A112" s="1"/>
      <c r="B112" s="55" t="s">
        <v>545</v>
      </c>
      <c r="C112" s="56" t="s">
        <v>184</v>
      </c>
      <c r="D112" s="57"/>
      <c r="E112" s="58">
        <v>790</v>
      </c>
      <c r="F112" s="57"/>
      <c r="G112" s="57"/>
    </row>
    <row r="113" spans="1:7" ht="15">
      <c r="A113" s="1"/>
      <c r="B113" s="55" t="s">
        <v>545</v>
      </c>
      <c r="C113" s="56" t="s">
        <v>134</v>
      </c>
      <c r="D113" s="57"/>
      <c r="E113" s="58">
        <v>395</v>
      </c>
      <c r="F113" s="57"/>
      <c r="G113" s="57"/>
    </row>
    <row r="114" spans="1:7" ht="15">
      <c r="A114" s="1"/>
      <c r="B114" s="55" t="s">
        <v>427</v>
      </c>
      <c r="C114" s="56" t="s">
        <v>154</v>
      </c>
      <c r="D114" s="57"/>
      <c r="E114" s="57"/>
      <c r="F114" s="59">
        <v>1185</v>
      </c>
      <c r="G114" s="57"/>
    </row>
    <row r="115" spans="1:7" ht="15">
      <c r="A115" s="1"/>
      <c r="B115" s="55" t="s">
        <v>293</v>
      </c>
      <c r="C115" s="56" t="s">
        <v>184</v>
      </c>
      <c r="D115" s="57"/>
      <c r="E115" s="58">
        <v>790</v>
      </c>
      <c r="F115" s="57"/>
      <c r="G115" s="57"/>
    </row>
    <row r="116" spans="1:7" ht="15">
      <c r="A116" s="1"/>
      <c r="B116" s="55" t="s">
        <v>361</v>
      </c>
      <c r="C116" s="56" t="s">
        <v>180</v>
      </c>
      <c r="D116" s="57"/>
      <c r="E116" s="57"/>
      <c r="F116" s="58">
        <v>455</v>
      </c>
      <c r="G116" s="57"/>
    </row>
    <row r="117" spans="1:7" ht="15">
      <c r="A117" s="1"/>
      <c r="B117" s="55" t="s">
        <v>362</v>
      </c>
      <c r="C117" s="56" t="s">
        <v>154</v>
      </c>
      <c r="D117" s="57"/>
      <c r="E117" s="57"/>
      <c r="F117" s="58">
        <v>790</v>
      </c>
      <c r="G117" s="57"/>
    </row>
    <row r="118" spans="1:7" ht="15">
      <c r="A118" s="1"/>
      <c r="B118" s="55" t="s">
        <v>362</v>
      </c>
      <c r="C118" s="56" t="s">
        <v>139</v>
      </c>
      <c r="D118" s="57"/>
      <c r="E118" s="58">
        <v>790</v>
      </c>
      <c r="F118" s="57"/>
      <c r="G118" s="57"/>
    </row>
    <row r="119" spans="1:7" ht="15">
      <c r="A119" s="1"/>
      <c r="B119" s="55" t="s">
        <v>450</v>
      </c>
      <c r="C119" s="56" t="s">
        <v>135</v>
      </c>
      <c r="D119" s="57"/>
      <c r="E119" s="59">
        <v>3107</v>
      </c>
      <c r="F119" s="57"/>
      <c r="G119" s="57"/>
    </row>
    <row r="120" spans="1:7" ht="15">
      <c r="A120" s="1"/>
      <c r="B120" s="55" t="s">
        <v>294</v>
      </c>
      <c r="C120" s="56" t="s">
        <v>154</v>
      </c>
      <c r="D120" s="57"/>
      <c r="E120" s="57"/>
      <c r="F120" s="58">
        <v>790</v>
      </c>
      <c r="G120" s="57"/>
    </row>
    <row r="121" spans="2:7" ht="15">
      <c r="B121" s="55" t="s">
        <v>364</v>
      </c>
      <c r="C121" s="56" t="s">
        <v>135</v>
      </c>
      <c r="D121" s="57"/>
      <c r="E121" s="59">
        <v>2240</v>
      </c>
      <c r="F121" s="57"/>
      <c r="G121" s="57"/>
    </row>
    <row r="122" spans="2:7" ht="15">
      <c r="B122" s="55" t="s">
        <v>295</v>
      </c>
      <c r="C122" s="56" t="s">
        <v>154</v>
      </c>
      <c r="D122" s="57"/>
      <c r="E122" s="57"/>
      <c r="F122" s="58">
        <v>790</v>
      </c>
      <c r="G122" s="57"/>
    </row>
    <row r="123" spans="2:7" ht="15">
      <c r="B123" s="55" t="s">
        <v>434</v>
      </c>
      <c r="C123" s="56" t="s">
        <v>136</v>
      </c>
      <c r="D123" s="58">
        <v>410</v>
      </c>
      <c r="E123" s="57"/>
      <c r="F123" s="57"/>
      <c r="G123" s="57"/>
    </row>
    <row r="124" spans="2:7" ht="15">
      <c r="B124" s="55" t="s">
        <v>607</v>
      </c>
      <c r="C124" s="56" t="s">
        <v>220</v>
      </c>
      <c r="D124" s="57"/>
      <c r="E124" s="59">
        <v>1777.5</v>
      </c>
      <c r="F124" s="57"/>
      <c r="G124" s="57"/>
    </row>
    <row r="125" spans="2:7" ht="15">
      <c r="B125" s="55" t="s">
        <v>615</v>
      </c>
      <c r="C125" s="56" t="s">
        <v>154</v>
      </c>
      <c r="D125" s="57"/>
      <c r="E125" s="57"/>
      <c r="F125" s="59">
        <v>1185</v>
      </c>
      <c r="G125" s="57"/>
    </row>
    <row r="126" spans="2:7" ht="15">
      <c r="B126" s="55" t="s">
        <v>608</v>
      </c>
      <c r="C126" s="56" t="s">
        <v>180</v>
      </c>
      <c r="D126" s="57"/>
      <c r="E126" s="57"/>
      <c r="F126" s="58">
        <v>428</v>
      </c>
      <c r="G126" s="57"/>
    </row>
    <row r="127" spans="2:7" ht="15">
      <c r="B127" s="55" t="s">
        <v>625</v>
      </c>
      <c r="C127" s="56" t="s">
        <v>180</v>
      </c>
      <c r="D127" s="57"/>
      <c r="E127" s="57"/>
      <c r="F127" s="58">
        <v>917</v>
      </c>
      <c r="G127" s="57"/>
    </row>
    <row r="128" spans="2:7" ht="15">
      <c r="B128" s="55" t="s">
        <v>375</v>
      </c>
      <c r="C128" s="56" t="s">
        <v>139</v>
      </c>
      <c r="D128" s="57"/>
      <c r="E128" s="58">
        <v>395</v>
      </c>
      <c r="F128" s="57"/>
      <c r="G128" s="57"/>
    </row>
    <row r="129" spans="2:7" ht="15">
      <c r="B129" s="55" t="s">
        <v>376</v>
      </c>
      <c r="C129" s="56" t="s">
        <v>139</v>
      </c>
      <c r="D129" s="57"/>
      <c r="E129" s="58">
        <v>395</v>
      </c>
      <c r="F129" s="57"/>
      <c r="G129" s="57"/>
    </row>
    <row r="130" spans="2:7" ht="15">
      <c r="B130" s="55" t="s">
        <v>379</v>
      </c>
      <c r="C130" s="56" t="s">
        <v>168</v>
      </c>
      <c r="D130" s="57"/>
      <c r="E130" s="57"/>
      <c r="F130" s="59">
        <v>1185</v>
      </c>
      <c r="G130" s="57"/>
    </row>
    <row r="131" spans="2:7" ht="15">
      <c r="B131" s="55" t="s">
        <v>379</v>
      </c>
      <c r="C131" s="56" t="s">
        <v>180</v>
      </c>
      <c r="D131" s="57"/>
      <c r="E131" s="57"/>
      <c r="F131" s="58">
        <v>485</v>
      </c>
      <c r="G131" s="57"/>
    </row>
    <row r="132" spans="2:7" ht="15.75" thickBot="1">
      <c r="B132" s="55" t="s">
        <v>444</v>
      </c>
      <c r="C132" s="56" t="s">
        <v>154</v>
      </c>
      <c r="D132" s="57"/>
      <c r="E132" s="57"/>
      <c r="F132" s="58">
        <v>790</v>
      </c>
      <c r="G132" s="57"/>
    </row>
    <row r="133" spans="2:7" ht="15">
      <c r="B133" s="98" t="s">
        <v>137</v>
      </c>
      <c r="C133" s="98"/>
      <c r="D133" s="60">
        <v>10105.3</v>
      </c>
      <c r="E133" s="60">
        <v>72004.3</v>
      </c>
      <c r="F133" s="60">
        <v>30930.5</v>
      </c>
      <c r="G133" s="47"/>
    </row>
    <row r="134" spans="2:7" ht="15">
      <c r="B134" s="99" t="s">
        <v>20</v>
      </c>
      <c r="C134" s="99"/>
      <c r="D134" s="99"/>
      <c r="E134" s="99"/>
      <c r="F134" s="99"/>
      <c r="G134" s="61">
        <v>113040.1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133:C133"/>
    <mergeCell ref="B134:F134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52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00390625" style="0" customWidth="1"/>
    <col min="10" max="10" width="13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1959</v>
      </c>
    </row>
    <row r="7" spans="1:9" s="19" customFormat="1" ht="15">
      <c r="A7" s="19" t="s">
        <v>6</v>
      </c>
      <c r="C7" s="24">
        <v>397.4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38373.08</v>
      </c>
      <c r="F21" s="80"/>
      <c r="G21" s="80">
        <v>4289.71</v>
      </c>
      <c r="H21" s="80"/>
      <c r="I21" s="81">
        <f>SUM(E21-G21)</f>
        <v>34083.37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38373.08</v>
      </c>
      <c r="F23" s="81"/>
      <c r="G23" s="81">
        <f>SUM(G21:H22)</f>
        <v>4289.71</v>
      </c>
      <c r="H23" s="81"/>
      <c r="I23" s="81">
        <f>SUM(I21:J22)</f>
        <v>34083.37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221584.21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17787.624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4005.7919999999995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4005.7919999999995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2193.648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1430.6399999999999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1049.136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4864.1759999999995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35336.808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226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446</v>
      </c>
      <c r="C49" s="56" t="s">
        <v>133</v>
      </c>
      <c r="D49" s="58">
        <v>410</v>
      </c>
      <c r="E49" s="57"/>
      <c r="F49" s="57"/>
      <c r="G49" s="57"/>
      <c r="H49" s="48"/>
    </row>
    <row r="50" spans="1:8" ht="15.75" thickBot="1">
      <c r="A50" s="1"/>
      <c r="B50" s="55" t="s">
        <v>434</v>
      </c>
      <c r="C50" s="56" t="s">
        <v>136</v>
      </c>
      <c r="D50" s="58">
        <v>410</v>
      </c>
      <c r="E50" s="57"/>
      <c r="F50" s="57"/>
      <c r="G50" s="57"/>
      <c r="H50" s="48"/>
    </row>
    <row r="51" spans="1:8" ht="15">
      <c r="A51" s="1"/>
      <c r="B51" s="98" t="s">
        <v>137</v>
      </c>
      <c r="C51" s="98"/>
      <c r="D51" s="62">
        <v>820</v>
      </c>
      <c r="E51" s="47"/>
      <c r="F51" s="47"/>
      <c r="G51" s="47"/>
      <c r="H51" s="48"/>
    </row>
    <row r="52" spans="1:8" ht="15">
      <c r="A52" s="1"/>
      <c r="B52" s="99" t="s">
        <v>20</v>
      </c>
      <c r="C52" s="99"/>
      <c r="D52" s="99"/>
      <c r="E52" s="99"/>
      <c r="F52" s="99"/>
      <c r="G52" s="63">
        <v>820</v>
      </c>
      <c r="H52" s="48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51:C51"/>
    <mergeCell ref="B52:F52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28125" style="0" customWidth="1"/>
    <col min="8" max="8" width="8.7109375" style="0" hidden="1" customWidth="1"/>
    <col min="9" max="9" width="11.00390625" style="0" customWidth="1"/>
    <col min="10" max="10" width="13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89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1957</v>
      </c>
    </row>
    <row r="7" spans="1:9" s="19" customFormat="1" ht="15">
      <c r="A7" s="19" t="s">
        <v>6</v>
      </c>
      <c r="C7" s="24">
        <v>403.5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38913.72</v>
      </c>
      <c r="F21" s="80"/>
      <c r="G21" s="80">
        <v>8660</v>
      </c>
      <c r="H21" s="80"/>
      <c r="I21" s="81">
        <f>SUM(E21-G21)</f>
        <v>30253.72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38913.72</v>
      </c>
      <c r="F23" s="81"/>
      <c r="G23" s="81">
        <f>SUM(G21:H22)</f>
        <v>8660</v>
      </c>
      <c r="H23" s="81"/>
      <c r="I23" s="81">
        <f>SUM(I21:J22)</f>
        <v>30253.72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124604.01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18060.66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4067.2799999999997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4067.2799999999997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2227.32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1452.6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1065.24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4938.84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35879.22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227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614</v>
      </c>
      <c r="C49" s="56" t="s">
        <v>180</v>
      </c>
      <c r="D49" s="57"/>
      <c r="E49" s="57"/>
      <c r="F49" s="58">
        <v>824</v>
      </c>
      <c r="G49" s="57"/>
      <c r="H49" s="48"/>
    </row>
    <row r="50" spans="1:8" ht="15">
      <c r="A50" s="1"/>
      <c r="B50" s="55" t="s">
        <v>394</v>
      </c>
      <c r="C50" s="56" t="s">
        <v>180</v>
      </c>
      <c r="D50" s="57"/>
      <c r="E50" s="57"/>
      <c r="F50" s="58">
        <v>466.5</v>
      </c>
      <c r="G50" s="57"/>
      <c r="H50" s="48"/>
    </row>
    <row r="51" spans="1:8" ht="15">
      <c r="A51" s="1"/>
      <c r="B51" s="55" t="s">
        <v>477</v>
      </c>
      <c r="C51" s="56" t="s">
        <v>154</v>
      </c>
      <c r="D51" s="57"/>
      <c r="E51" s="57"/>
      <c r="F51" s="58">
        <v>824</v>
      </c>
      <c r="G51" s="57"/>
      <c r="H51" s="48"/>
    </row>
    <row r="52" spans="1:8" ht="15">
      <c r="A52" s="1"/>
      <c r="B52" s="55" t="s">
        <v>446</v>
      </c>
      <c r="C52" s="56" t="s">
        <v>133</v>
      </c>
      <c r="D52" s="58">
        <v>205</v>
      </c>
      <c r="E52" s="57"/>
      <c r="F52" s="57"/>
      <c r="G52" s="57"/>
      <c r="H52" s="48"/>
    </row>
    <row r="53" spans="1:8" ht="15">
      <c r="A53" s="1"/>
      <c r="B53" s="55" t="s">
        <v>434</v>
      </c>
      <c r="C53" s="56" t="s">
        <v>136</v>
      </c>
      <c r="D53" s="58">
        <v>410</v>
      </c>
      <c r="E53" s="57"/>
      <c r="F53" s="57"/>
      <c r="G53" s="57"/>
      <c r="H53" s="48"/>
    </row>
    <row r="54" spans="1:8" ht="15">
      <c r="A54" s="1"/>
      <c r="B54" s="55" t="s">
        <v>615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.75" thickBot="1">
      <c r="A55" s="1"/>
      <c r="B55" s="55" t="s">
        <v>593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98" t="s">
        <v>137</v>
      </c>
      <c r="C56" s="98"/>
      <c r="D56" s="62">
        <v>615</v>
      </c>
      <c r="E56" s="47"/>
      <c r="F56" s="60">
        <v>3694.5</v>
      </c>
      <c r="G56" s="47"/>
      <c r="H56" s="48"/>
    </row>
    <row r="57" spans="1:7" ht="15">
      <c r="A57" s="1"/>
      <c r="B57" s="99" t="s">
        <v>20</v>
      </c>
      <c r="C57" s="99"/>
      <c r="D57" s="99"/>
      <c r="E57" s="99"/>
      <c r="F57" s="99"/>
      <c r="G57" s="61">
        <v>4309.5</v>
      </c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2:G42"/>
    <mergeCell ref="B56:C56"/>
    <mergeCell ref="B57:F57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140625" style="0" customWidth="1"/>
    <col min="10" max="10" width="13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397.8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38411.24</v>
      </c>
      <c r="F21" s="80"/>
      <c r="G21" s="80">
        <v>28725.95</v>
      </c>
      <c r="H21" s="80"/>
      <c r="I21" s="81">
        <f>SUM(E21-G21)</f>
        <v>9685.289999999997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38411.24</v>
      </c>
      <c r="F23" s="81"/>
      <c r="G23" s="81">
        <f>SUM(G21:H22)</f>
        <v>28725.95</v>
      </c>
      <c r="H23" s="81"/>
      <c r="I23" s="81">
        <f>SUM(I21:J22)</f>
        <v>9685.289999999997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58981.9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17805.528000000002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4009.8239999999996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4009.8239999999996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2195.8559999999998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1432.08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1050.192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4869.072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35372.376000000004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228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472</v>
      </c>
      <c r="C49" s="56" t="s">
        <v>154</v>
      </c>
      <c r="D49" s="57"/>
      <c r="E49" s="57"/>
      <c r="F49" s="58">
        <v>790</v>
      </c>
      <c r="G49" s="57"/>
      <c r="H49" s="48"/>
    </row>
    <row r="50" spans="1:8" ht="15">
      <c r="A50" s="1"/>
      <c r="B50" s="55" t="s">
        <v>446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360</v>
      </c>
      <c r="C51" s="56" t="s">
        <v>475</v>
      </c>
      <c r="D51" s="58">
        <v>475</v>
      </c>
      <c r="E51" s="57"/>
      <c r="F51" s="57"/>
      <c r="G51" s="57"/>
      <c r="H51" s="48"/>
    </row>
    <row r="52" spans="1:8" ht="15">
      <c r="A52" s="1"/>
      <c r="B52" s="55" t="s">
        <v>434</v>
      </c>
      <c r="C52" s="56" t="s">
        <v>136</v>
      </c>
      <c r="D52" s="58">
        <v>410</v>
      </c>
      <c r="E52" s="57"/>
      <c r="F52" s="57"/>
      <c r="G52" s="57"/>
      <c r="H52" s="48"/>
    </row>
    <row r="53" spans="1:8" ht="15.75" thickBot="1">
      <c r="A53" s="1"/>
      <c r="B53" s="55" t="s">
        <v>593</v>
      </c>
      <c r="C53" s="56" t="s">
        <v>156</v>
      </c>
      <c r="D53" s="57"/>
      <c r="E53" s="57"/>
      <c r="F53" s="58">
        <v>790</v>
      </c>
      <c r="G53" s="57"/>
      <c r="H53" s="48"/>
    </row>
    <row r="54" spans="1:8" ht="15">
      <c r="A54" s="1"/>
      <c r="B54" s="98" t="s">
        <v>137</v>
      </c>
      <c r="C54" s="98"/>
      <c r="D54" s="60">
        <v>1090</v>
      </c>
      <c r="E54" s="47"/>
      <c r="F54" s="60">
        <v>1580</v>
      </c>
      <c r="G54" s="47"/>
      <c r="H54" s="48"/>
    </row>
    <row r="55" spans="2:8" ht="15">
      <c r="B55" s="99" t="s">
        <v>20</v>
      </c>
      <c r="C55" s="99"/>
      <c r="D55" s="99"/>
      <c r="E55" s="99"/>
      <c r="F55" s="99"/>
      <c r="G55" s="61">
        <v>2670</v>
      </c>
      <c r="H55" s="48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4:C54"/>
    <mergeCell ref="B55:F55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7" width="14.7109375" style="0" customWidth="1"/>
    <col min="8" max="8" width="0.13671875" style="0" customWidth="1"/>
    <col min="9" max="9" width="11.57421875" style="0" customWidth="1"/>
    <col min="10" max="10" width="10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1957</v>
      </c>
    </row>
    <row r="7" spans="1:9" s="19" customFormat="1" ht="15">
      <c r="A7" s="19" t="s">
        <v>6</v>
      </c>
      <c r="C7" s="24">
        <v>649.7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9.47</v>
      </c>
      <c r="J12" s="67">
        <v>9.94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81368.54</v>
      </c>
      <c r="F21" s="80"/>
      <c r="G21" s="80">
        <v>63885.81</v>
      </c>
      <c r="H21" s="80"/>
      <c r="I21" s="81">
        <f>SUM(E21-G21)</f>
        <v>17482.729999999996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81368.54</v>
      </c>
      <c r="F23" s="81"/>
      <c r="G23" s="81">
        <f>SUM(G21:H22)</f>
        <v>63885.81</v>
      </c>
      <c r="H23" s="81"/>
      <c r="I23" s="81">
        <f>SUM(I21:J22)</f>
        <v>17482.729999999996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114992.96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3.74</v>
      </c>
      <c r="H28" s="94"/>
      <c r="I28" s="81">
        <f>G28*$C$7*12</f>
        <v>29158.536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2.1</v>
      </c>
      <c r="H29" s="94"/>
      <c r="I29" s="81">
        <f>G29*$C$7*12</f>
        <v>16372.440000000002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8186.220000000001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1.05</v>
      </c>
      <c r="H32" s="94"/>
      <c r="I32" s="81">
        <f t="shared" si="0"/>
        <v>8186.220000000001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0.46</v>
      </c>
      <c r="H34" s="87"/>
      <c r="I34" s="81">
        <f t="shared" si="0"/>
        <v>3586.344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0.3</v>
      </c>
      <c r="H35" s="87"/>
      <c r="I35" s="81">
        <f t="shared" si="0"/>
        <v>2338.92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0.22</v>
      </c>
      <c r="H36" s="87"/>
      <c r="I36" s="81">
        <f t="shared" si="0"/>
        <v>1715.208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1.02</v>
      </c>
      <c r="H37" s="87"/>
      <c r="I37" s="81">
        <f t="shared" si="0"/>
        <v>7952.328000000001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77496.21600000001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229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610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301</v>
      </c>
      <c r="C50" s="56" t="s">
        <v>139</v>
      </c>
      <c r="D50" s="57"/>
      <c r="E50" s="58">
        <v>417</v>
      </c>
      <c r="F50" s="57"/>
      <c r="G50" s="57"/>
      <c r="H50" s="48"/>
    </row>
    <row r="51" spans="1:8" ht="15">
      <c r="A51" s="1"/>
      <c r="B51" s="55" t="s">
        <v>567</v>
      </c>
      <c r="C51" s="56" t="s">
        <v>195</v>
      </c>
      <c r="D51" s="57"/>
      <c r="E51" s="57"/>
      <c r="F51" s="59">
        <v>1580</v>
      </c>
      <c r="G51" s="57"/>
      <c r="H51" s="48"/>
    </row>
    <row r="52" spans="1:8" ht="15">
      <c r="A52" s="1"/>
      <c r="B52" s="55" t="s">
        <v>272</v>
      </c>
      <c r="C52" s="56" t="s">
        <v>139</v>
      </c>
      <c r="D52" s="57"/>
      <c r="E52" s="58">
        <v>592.5</v>
      </c>
      <c r="F52" s="57"/>
      <c r="G52" s="57"/>
      <c r="H52" s="48"/>
    </row>
    <row r="53" spans="1:8" ht="15">
      <c r="A53" s="1"/>
      <c r="B53" s="55" t="s">
        <v>611</v>
      </c>
      <c r="C53" s="56" t="s">
        <v>148</v>
      </c>
      <c r="D53" s="57"/>
      <c r="E53" s="58">
        <v>635</v>
      </c>
      <c r="F53" s="57"/>
      <c r="G53" s="57"/>
      <c r="H53" s="48"/>
    </row>
    <row r="54" spans="1:8" ht="15">
      <c r="A54" s="1"/>
      <c r="B54" s="55" t="s">
        <v>400</v>
      </c>
      <c r="C54" s="56" t="s">
        <v>139</v>
      </c>
      <c r="D54" s="57"/>
      <c r="E54" s="58">
        <v>395</v>
      </c>
      <c r="F54" s="57"/>
      <c r="G54" s="57"/>
      <c r="H54" s="48"/>
    </row>
    <row r="55" spans="1:8" ht="15">
      <c r="A55" s="1"/>
      <c r="B55" s="55" t="s">
        <v>446</v>
      </c>
      <c r="C55" s="56" t="s">
        <v>133</v>
      </c>
      <c r="D55" s="58">
        <v>205</v>
      </c>
      <c r="E55" s="57"/>
      <c r="F55" s="57"/>
      <c r="G55" s="57"/>
      <c r="H55" s="48"/>
    </row>
    <row r="56" spans="1:8" ht="15">
      <c r="A56" s="1"/>
      <c r="B56" s="55" t="s">
        <v>322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454</v>
      </c>
      <c r="C57" s="56" t="s">
        <v>154</v>
      </c>
      <c r="D57" s="57"/>
      <c r="E57" s="57"/>
      <c r="F57" s="58">
        <v>790</v>
      </c>
      <c r="G57" s="57"/>
    </row>
    <row r="58" spans="1:7" ht="15">
      <c r="A58" s="1"/>
      <c r="B58" s="55" t="s">
        <v>504</v>
      </c>
      <c r="C58" s="56" t="s">
        <v>139</v>
      </c>
      <c r="D58" s="57"/>
      <c r="E58" s="58">
        <v>592.5</v>
      </c>
      <c r="F58" s="57"/>
      <c r="G58" s="57"/>
    </row>
    <row r="59" spans="1:7" ht="15">
      <c r="A59" s="1"/>
      <c r="B59" s="55" t="s">
        <v>413</v>
      </c>
      <c r="C59" s="56" t="s">
        <v>139</v>
      </c>
      <c r="D59" s="57"/>
      <c r="E59" s="58">
        <v>395</v>
      </c>
      <c r="F59" s="57"/>
      <c r="G59" s="57"/>
    </row>
    <row r="60" spans="1:7" ht="15">
      <c r="A60" s="1"/>
      <c r="B60" s="55" t="s">
        <v>343</v>
      </c>
      <c r="C60" s="56" t="s">
        <v>157</v>
      </c>
      <c r="D60" s="57"/>
      <c r="E60" s="57"/>
      <c r="F60" s="59">
        <v>1185</v>
      </c>
      <c r="G60" s="57"/>
    </row>
    <row r="61" spans="1:7" ht="15">
      <c r="A61" s="1"/>
      <c r="B61" s="55" t="s">
        <v>542</v>
      </c>
      <c r="C61" s="56" t="s">
        <v>180</v>
      </c>
      <c r="D61" s="57"/>
      <c r="E61" s="57"/>
      <c r="F61" s="58">
        <v>468</v>
      </c>
      <c r="G61" s="57"/>
    </row>
    <row r="62" spans="1:7" ht="15">
      <c r="A62" s="1"/>
      <c r="B62" s="55" t="s">
        <v>434</v>
      </c>
      <c r="C62" s="56" t="s">
        <v>136</v>
      </c>
      <c r="D62" s="58">
        <v>410</v>
      </c>
      <c r="E62" s="57"/>
      <c r="F62" s="57"/>
      <c r="G62" s="57"/>
    </row>
    <row r="63" spans="1:7" ht="15">
      <c r="A63" s="1"/>
      <c r="B63" s="55" t="s">
        <v>366</v>
      </c>
      <c r="C63" s="56" t="s">
        <v>154</v>
      </c>
      <c r="D63" s="57"/>
      <c r="E63" s="57"/>
      <c r="F63" s="58">
        <v>790</v>
      </c>
      <c r="G63" s="57"/>
    </row>
    <row r="64" spans="1:7" ht="15">
      <c r="A64" s="1"/>
      <c r="B64" s="55" t="s">
        <v>370</v>
      </c>
      <c r="C64" s="56" t="s">
        <v>139</v>
      </c>
      <c r="D64" s="57"/>
      <c r="E64" s="58">
        <v>395</v>
      </c>
      <c r="F64" s="57"/>
      <c r="G64" s="57"/>
    </row>
    <row r="65" spans="1:7" ht="15">
      <c r="A65" s="1"/>
      <c r="B65" s="55" t="s">
        <v>612</v>
      </c>
      <c r="C65" s="56" t="s">
        <v>139</v>
      </c>
      <c r="D65" s="57"/>
      <c r="E65" s="58">
        <v>790</v>
      </c>
      <c r="F65" s="57"/>
      <c r="G65" s="57"/>
    </row>
    <row r="66" spans="1:7" ht="15">
      <c r="A66" s="1"/>
      <c r="B66" s="55" t="s">
        <v>613</v>
      </c>
      <c r="C66" s="56" t="s">
        <v>180</v>
      </c>
      <c r="D66" s="57"/>
      <c r="E66" s="57"/>
      <c r="F66" s="58">
        <v>395</v>
      </c>
      <c r="G66" s="57"/>
    </row>
    <row r="67" spans="1:7" ht="15">
      <c r="A67" s="1"/>
      <c r="B67" s="55" t="s">
        <v>613</v>
      </c>
      <c r="C67" s="56" t="s">
        <v>139</v>
      </c>
      <c r="D67" s="57"/>
      <c r="E67" s="58">
        <v>395</v>
      </c>
      <c r="F67" s="57"/>
      <c r="G67" s="57"/>
    </row>
    <row r="68" spans="1:7" ht="15.75" thickBot="1">
      <c r="A68" s="1"/>
      <c r="B68" s="55" t="s">
        <v>379</v>
      </c>
      <c r="C68" s="56" t="s">
        <v>139</v>
      </c>
      <c r="D68" s="57"/>
      <c r="E68" s="58">
        <v>395</v>
      </c>
      <c r="F68" s="57"/>
      <c r="G68" s="57"/>
    </row>
    <row r="69" spans="2:7" ht="15">
      <c r="B69" s="98" t="s">
        <v>137</v>
      </c>
      <c r="C69" s="98"/>
      <c r="D69" s="62">
        <v>615</v>
      </c>
      <c r="E69" s="60">
        <v>5280</v>
      </c>
      <c r="F69" s="60">
        <v>5998</v>
      </c>
      <c r="G69" s="47"/>
    </row>
    <row r="70" spans="2:7" ht="15">
      <c r="B70" s="99" t="s">
        <v>20</v>
      </c>
      <c r="C70" s="99"/>
      <c r="D70" s="99"/>
      <c r="E70" s="99"/>
      <c r="F70" s="99"/>
      <c r="G70" s="61">
        <v>11893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9:C69"/>
    <mergeCell ref="B70:F70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57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2.421875" style="0" customWidth="1"/>
    <col min="10" max="10" width="11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1946</v>
      </c>
    </row>
    <row r="7" spans="1:9" s="19" customFormat="1" ht="15">
      <c r="A7" s="19" t="s">
        <v>6</v>
      </c>
      <c r="C7" s="24">
        <v>99.2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7">
        <v>9.02</v>
      </c>
      <c r="J12" s="67">
        <v>9.47</v>
      </c>
    </row>
    <row r="13" spans="1:10" s="19" customFormat="1" ht="15">
      <c r="A13" s="19" t="s">
        <v>48</v>
      </c>
      <c r="G13" s="19" t="s">
        <v>12</v>
      </c>
      <c r="I13" s="36"/>
      <c r="J13" s="36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10916.04</v>
      </c>
      <c r="F21" s="80"/>
      <c r="G21" s="80">
        <v>10871.4</v>
      </c>
      <c r="H21" s="80"/>
      <c r="I21" s="81">
        <f>SUM(E21-G21)</f>
        <v>44.64000000000124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10916.04</v>
      </c>
      <c r="F23" s="81"/>
      <c r="G23" s="81">
        <f>SUM(G21:H22)</f>
        <v>10871.4</v>
      </c>
      <c r="H23" s="81"/>
      <c r="I23" s="81">
        <f>SUM(I21:J22)</f>
        <v>44.64000000000124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4.2</v>
      </c>
      <c r="H28" s="94"/>
      <c r="I28" s="81">
        <f>G28*$C$7*12</f>
        <v>4999.68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1.47</v>
      </c>
      <c r="H29" s="94"/>
      <c r="I29" s="81">
        <f>G29*$C$7*12</f>
        <v>1749.8880000000001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0</v>
      </c>
      <c r="H30" s="95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1.05</v>
      </c>
      <c r="H32" s="95"/>
      <c r="I32" s="81">
        <f t="shared" si="0"/>
        <v>1249.92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5">
        <v>0.46</v>
      </c>
      <c r="H34" s="95"/>
      <c r="I34" s="81">
        <f t="shared" si="0"/>
        <v>547.5840000000001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5">
        <v>0.29</v>
      </c>
      <c r="H35" s="95"/>
      <c r="I35" s="81">
        <f t="shared" si="0"/>
        <v>345.21599999999995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5">
        <v>0.22</v>
      </c>
      <c r="H36" s="95"/>
      <c r="I36" s="81">
        <f t="shared" si="0"/>
        <v>261.88800000000003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6">
        <v>1.78</v>
      </c>
      <c r="H37" s="96"/>
      <c r="I37" s="81">
        <f t="shared" si="0"/>
        <v>2118.9120000000003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11273.088000000002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65"/>
      <c r="C42" s="65"/>
      <c r="D42" s="65"/>
      <c r="E42" s="65"/>
      <c r="F42" s="65"/>
      <c r="G42" s="65"/>
      <c r="H42" s="49"/>
    </row>
    <row r="43" spans="1:8" ht="20.25">
      <c r="A43" s="1"/>
      <c r="B43" s="97" t="s">
        <v>125</v>
      </c>
      <c r="C43" s="97"/>
      <c r="D43" s="97"/>
      <c r="E43" s="97"/>
      <c r="F43" s="97"/>
      <c r="G43" s="97"/>
      <c r="H43" s="49"/>
    </row>
    <row r="44" spans="1:8" ht="18">
      <c r="A44" s="1"/>
      <c r="B44" s="50"/>
      <c r="C44" s="48"/>
      <c r="D44" s="48"/>
      <c r="E44" s="48"/>
      <c r="F44" s="48"/>
      <c r="G44" s="48"/>
      <c r="H44" s="48"/>
    </row>
    <row r="45" spans="1:8" ht="18">
      <c r="A45" s="1"/>
      <c r="B45" s="50" t="s">
        <v>678</v>
      </c>
      <c r="C45" s="48"/>
      <c r="D45" s="48"/>
      <c r="E45" s="48"/>
      <c r="F45" s="48"/>
      <c r="G45" s="48"/>
      <c r="H45" s="48"/>
    </row>
    <row r="46" spans="1:8" ht="18">
      <c r="A46" s="1"/>
      <c r="B46" s="50"/>
      <c r="C46" s="48"/>
      <c r="D46" s="48"/>
      <c r="E46" s="48"/>
      <c r="F46" s="48"/>
      <c r="G46" s="48"/>
      <c r="H46" s="48"/>
    </row>
    <row r="47" spans="1:8" ht="18.75" thickBot="1">
      <c r="A47" s="1"/>
      <c r="B47" s="50" t="s">
        <v>268</v>
      </c>
      <c r="C47" s="48"/>
      <c r="D47" s="48"/>
      <c r="E47" s="48"/>
      <c r="F47" s="48"/>
      <c r="G47" s="48"/>
      <c r="H47" s="48"/>
    </row>
    <row r="48" spans="1:8" ht="15.75" thickBot="1">
      <c r="A48" s="1"/>
      <c r="B48" s="51"/>
      <c r="C48" s="52"/>
      <c r="D48" s="52"/>
      <c r="E48" s="52"/>
      <c r="F48" s="52"/>
      <c r="G48" s="53"/>
      <c r="H48" s="54"/>
    </row>
    <row r="49" spans="1:8" ht="34.5" thickBot="1">
      <c r="A49" s="1"/>
      <c r="B49" s="51" t="s">
        <v>127</v>
      </c>
      <c r="C49" s="52" t="s">
        <v>128</v>
      </c>
      <c r="D49" s="52" t="s">
        <v>129</v>
      </c>
      <c r="E49" s="52" t="s">
        <v>130</v>
      </c>
      <c r="F49" s="52" t="s">
        <v>131</v>
      </c>
      <c r="G49" s="53" t="s">
        <v>132</v>
      </c>
      <c r="H49" s="54"/>
    </row>
    <row r="50" spans="1:8" ht="15">
      <c r="A50" s="1"/>
      <c r="B50" s="55" t="s">
        <v>446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277</v>
      </c>
      <c r="C51" s="56" t="s">
        <v>278</v>
      </c>
      <c r="D51" s="57"/>
      <c r="E51" s="58">
        <v>395</v>
      </c>
      <c r="F51" s="57"/>
      <c r="G51" s="57"/>
      <c r="H51" s="48"/>
    </row>
    <row r="52" spans="1:8" ht="15">
      <c r="A52" s="1"/>
      <c r="B52" s="55" t="s">
        <v>466</v>
      </c>
      <c r="C52" s="56" t="s">
        <v>340</v>
      </c>
      <c r="D52" s="57"/>
      <c r="E52" s="59">
        <v>3555</v>
      </c>
      <c r="F52" s="57"/>
      <c r="G52" s="57"/>
      <c r="H52" s="48"/>
    </row>
    <row r="53" spans="1:8" ht="15">
      <c r="A53" s="1"/>
      <c r="B53" s="55" t="s">
        <v>635</v>
      </c>
      <c r="C53" s="56" t="s">
        <v>154</v>
      </c>
      <c r="D53" s="57"/>
      <c r="E53" s="57"/>
      <c r="F53" s="58">
        <v>790</v>
      </c>
      <c r="G53" s="57"/>
      <c r="H53" s="48"/>
    </row>
    <row r="54" spans="1:8" ht="15.75" thickBot="1">
      <c r="A54" s="1"/>
      <c r="B54" s="55" t="s">
        <v>434</v>
      </c>
      <c r="C54" s="56" t="s">
        <v>136</v>
      </c>
      <c r="D54" s="58">
        <v>410</v>
      </c>
      <c r="E54" s="57"/>
      <c r="F54" s="57"/>
      <c r="G54" s="57"/>
      <c r="H54" s="48"/>
    </row>
    <row r="55" spans="1:8" ht="15">
      <c r="A55" s="1"/>
      <c r="B55" s="98" t="s">
        <v>137</v>
      </c>
      <c r="C55" s="98"/>
      <c r="D55" s="62">
        <v>615</v>
      </c>
      <c r="E55" s="60">
        <v>3950</v>
      </c>
      <c r="F55" s="62">
        <v>790</v>
      </c>
      <c r="G55" s="47"/>
      <c r="H55" s="48"/>
    </row>
    <row r="56" spans="1:8" ht="15">
      <c r="A56" s="1"/>
      <c r="B56" s="99" t="s">
        <v>20</v>
      </c>
      <c r="C56" s="99"/>
      <c r="D56" s="99"/>
      <c r="E56" s="99"/>
      <c r="F56" s="99"/>
      <c r="G56" s="61">
        <v>5355</v>
      </c>
      <c r="H56" s="48"/>
    </row>
    <row r="57" spans="1:7" ht="15">
      <c r="A57" s="1"/>
      <c r="B57" s="1"/>
      <c r="C57" s="1"/>
      <c r="D57" s="1"/>
      <c r="E57" s="1"/>
      <c r="F57" s="1"/>
      <c r="G57" s="1"/>
    </row>
  </sheetData>
  <sheetProtection selectLockedCells="1" selectUnlockedCells="1"/>
  <mergeCells count="67">
    <mergeCell ref="B56:F56"/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I23:J23"/>
    <mergeCell ref="B27:E27"/>
    <mergeCell ref="G27:H27"/>
    <mergeCell ref="I27:J27"/>
    <mergeCell ref="B30:E30"/>
    <mergeCell ref="G30:H30"/>
    <mergeCell ref="I30:J30"/>
    <mergeCell ref="B29:E29"/>
    <mergeCell ref="G29:H29"/>
    <mergeCell ref="I29:J29"/>
    <mergeCell ref="B22:D22"/>
    <mergeCell ref="E22:F22"/>
    <mergeCell ref="G22:H22"/>
    <mergeCell ref="I22:J22"/>
    <mergeCell ref="B28:E28"/>
    <mergeCell ref="G28:H28"/>
    <mergeCell ref="I28:J28"/>
    <mergeCell ref="B23:D23"/>
    <mergeCell ref="E23:F23"/>
    <mergeCell ref="G23:H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B43:G43"/>
    <mergeCell ref="B55:C55"/>
    <mergeCell ref="A1:J1"/>
    <mergeCell ref="C2:F2"/>
    <mergeCell ref="H2:J2"/>
    <mergeCell ref="A4:J4"/>
    <mergeCell ref="E6:G6"/>
    <mergeCell ref="E7:G7"/>
    <mergeCell ref="E8:G8"/>
    <mergeCell ref="A10:J1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2.0039062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1986</v>
      </c>
    </row>
    <row r="7" spans="1:9" s="19" customFormat="1" ht="15">
      <c r="A7" s="19" t="s">
        <v>6</v>
      </c>
      <c r="C7" s="24">
        <v>112.6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12.4</v>
      </c>
      <c r="J12" s="67">
        <v>13.02</v>
      </c>
    </row>
    <row r="13" spans="1:10" s="19" customFormat="1" ht="15">
      <c r="A13" s="19" t="s">
        <v>48</v>
      </c>
      <c r="G13" s="19" t="s">
        <v>12</v>
      </c>
      <c r="I13" s="36"/>
      <c r="J13" s="36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17034.12</v>
      </c>
      <c r="F21" s="80"/>
      <c r="G21" s="80">
        <v>16964.31</v>
      </c>
      <c r="H21" s="80"/>
      <c r="I21" s="81">
        <f>SUM(E21-G21)</f>
        <v>69.80999999999767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17034.12</v>
      </c>
      <c r="F23" s="81"/>
      <c r="G23" s="81">
        <f>SUM(G21:H22)</f>
        <v>16964.31</v>
      </c>
      <c r="H23" s="81"/>
      <c r="I23" s="81">
        <f>SUM(I21:J22)</f>
        <v>69.80999999999767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5.09</v>
      </c>
      <c r="H28" s="94"/>
      <c r="I28" s="81">
        <f>G28*$C$7*12</f>
        <v>6877.607999999998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2.31</v>
      </c>
      <c r="H29" s="94"/>
      <c r="I29" s="81">
        <f>G29*$C$7*12</f>
        <v>3121.272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1135.0079999999998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2.03</v>
      </c>
      <c r="H32" s="94"/>
      <c r="I32" s="81">
        <f t="shared" si="0"/>
        <v>2742.9359999999997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621.552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391.84799999999996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297.264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2405.136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17592.623999999996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446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277</v>
      </c>
      <c r="C50" s="56" t="s">
        <v>278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466</v>
      </c>
      <c r="C51" s="56" t="s">
        <v>340</v>
      </c>
      <c r="D51" s="57"/>
      <c r="E51" s="59">
        <v>3555</v>
      </c>
      <c r="F51" s="57"/>
      <c r="G51" s="57"/>
      <c r="H51" s="48"/>
    </row>
    <row r="52" spans="1:8" ht="15">
      <c r="A52" s="1"/>
      <c r="B52" s="55" t="s">
        <v>360</v>
      </c>
      <c r="C52" s="56" t="s">
        <v>154</v>
      </c>
      <c r="D52" s="57"/>
      <c r="E52" s="57"/>
      <c r="F52" s="59">
        <v>1185</v>
      </c>
      <c r="G52" s="57"/>
      <c r="H52" s="48"/>
    </row>
    <row r="53" spans="1:8" ht="15.75" thickBot="1">
      <c r="A53" s="1"/>
      <c r="B53" s="55" t="s">
        <v>434</v>
      </c>
      <c r="C53" s="56" t="s">
        <v>136</v>
      </c>
      <c r="D53" s="58">
        <v>410</v>
      </c>
      <c r="E53" s="57"/>
      <c r="F53" s="57"/>
      <c r="G53" s="57"/>
      <c r="H53" s="48"/>
    </row>
    <row r="54" spans="1:8" ht="15">
      <c r="A54" s="1"/>
      <c r="B54" s="98" t="s">
        <v>137</v>
      </c>
      <c r="C54" s="98"/>
      <c r="D54" s="62">
        <v>615</v>
      </c>
      <c r="E54" s="60">
        <v>3950</v>
      </c>
      <c r="F54" s="60">
        <v>1185</v>
      </c>
      <c r="G54" s="47"/>
      <c r="H54" s="48"/>
    </row>
    <row r="55" spans="2:8" ht="15">
      <c r="B55" s="99" t="s">
        <v>20</v>
      </c>
      <c r="C55" s="99"/>
      <c r="D55" s="99"/>
      <c r="E55" s="99"/>
      <c r="F55" s="99"/>
      <c r="G55" s="61">
        <v>5750</v>
      </c>
      <c r="H55" s="48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4:C54"/>
    <mergeCell ref="B55:F55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1.28125" style="0" customWidth="1"/>
    <col min="10" max="10" width="12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38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65.1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4971</v>
      </c>
      <c r="F21" s="80"/>
      <c r="G21" s="80">
        <v>4737.94</v>
      </c>
      <c r="H21" s="80"/>
      <c r="I21" s="81">
        <f>SUM(E21-G21)</f>
        <v>233.0600000000004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4971</v>
      </c>
      <c r="F23" s="81"/>
      <c r="G23" s="81">
        <f>SUM(G21:H22)</f>
        <v>4737.94</v>
      </c>
      <c r="H23" s="81"/>
      <c r="I23" s="81">
        <f>SUM(I21:J22)</f>
        <v>233.0600000000004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212.87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2921.688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656.2079999999999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1554.5879999999997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5132.4839999999995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421875" style="0" customWidth="1"/>
    <col min="8" max="8" width="8.7109375" style="0" hidden="1" customWidth="1"/>
    <col min="9" max="9" width="11.00390625" style="0" customWidth="1"/>
    <col min="10" max="10" width="11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1995</v>
      </c>
    </row>
    <row r="7" spans="1:9" s="19" customFormat="1" ht="15">
      <c r="A7" s="19" t="s">
        <v>6</v>
      </c>
      <c r="C7" s="24">
        <v>2703.98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60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578658.09</v>
      </c>
      <c r="F21" s="80"/>
      <c r="G21" s="80">
        <v>551711.68</v>
      </c>
      <c r="H21" s="80"/>
      <c r="I21" s="81">
        <f>SUM(E21-G21)</f>
        <v>26946.409999999916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578658.09</v>
      </c>
      <c r="F23" s="81"/>
      <c r="G23" s="81">
        <f>SUM(G21:H22)</f>
        <v>551711.68</v>
      </c>
      <c r="H23" s="81"/>
      <c r="I23" s="81">
        <f>SUM(I21:J22)</f>
        <v>26946.409999999916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140748.75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181707.45599999998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143094.6216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34070.148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70087.1616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74629.848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14925.9696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9409.8504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7138.5072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57757.0128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592820.5752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231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382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299</v>
      </c>
      <c r="C50" s="56" t="s">
        <v>157</v>
      </c>
      <c r="D50" s="57"/>
      <c r="E50" s="57"/>
      <c r="F50" s="58">
        <v>514</v>
      </c>
      <c r="G50" s="57"/>
      <c r="H50" s="48"/>
    </row>
    <row r="51" spans="1:8" ht="15">
      <c r="A51" s="1"/>
      <c r="B51" s="55" t="s">
        <v>497</v>
      </c>
      <c r="C51" s="56" t="s">
        <v>139</v>
      </c>
      <c r="D51" s="57"/>
      <c r="E51" s="58">
        <v>278</v>
      </c>
      <c r="F51" s="57"/>
      <c r="G51" s="57"/>
      <c r="H51" s="48"/>
    </row>
    <row r="52" spans="1:8" ht="15">
      <c r="A52" s="1"/>
      <c r="B52" s="55" t="s">
        <v>596</v>
      </c>
      <c r="C52" s="56" t="s">
        <v>187</v>
      </c>
      <c r="D52" s="57"/>
      <c r="E52" s="59">
        <v>1112</v>
      </c>
      <c r="F52" s="57"/>
      <c r="G52" s="57"/>
      <c r="H52" s="48"/>
    </row>
    <row r="53" spans="1:8" ht="15">
      <c r="A53" s="1"/>
      <c r="B53" s="55" t="s">
        <v>384</v>
      </c>
      <c r="C53" s="56" t="s">
        <v>597</v>
      </c>
      <c r="D53" s="58">
        <v>278</v>
      </c>
      <c r="E53" s="57"/>
      <c r="F53" s="57"/>
      <c r="G53" s="57"/>
      <c r="H53" s="48"/>
    </row>
    <row r="54" spans="1:8" ht="15">
      <c r="A54" s="1"/>
      <c r="B54" s="55" t="s">
        <v>385</v>
      </c>
      <c r="C54" s="56" t="s">
        <v>216</v>
      </c>
      <c r="D54" s="58">
        <v>257</v>
      </c>
      <c r="E54" s="57"/>
      <c r="F54" s="57"/>
      <c r="G54" s="57"/>
      <c r="H54" s="48"/>
    </row>
    <row r="55" spans="1:8" ht="15">
      <c r="A55" s="1"/>
      <c r="B55" s="55" t="s">
        <v>498</v>
      </c>
      <c r="C55" s="56" t="s">
        <v>139</v>
      </c>
      <c r="D55" s="57"/>
      <c r="E55" s="58">
        <v>278</v>
      </c>
      <c r="F55" s="57"/>
      <c r="G55" s="57"/>
      <c r="H55" s="48"/>
    </row>
    <row r="56" spans="1:8" ht="15">
      <c r="A56" s="1"/>
      <c r="B56" s="55" t="s">
        <v>560</v>
      </c>
      <c r="C56" s="56" t="s">
        <v>154</v>
      </c>
      <c r="D56" s="57"/>
      <c r="E56" s="57"/>
      <c r="F56" s="58">
        <v>771</v>
      </c>
      <c r="G56" s="57"/>
      <c r="H56" s="48"/>
    </row>
    <row r="57" spans="1:7" ht="15">
      <c r="A57" s="1"/>
      <c r="B57" s="55" t="s">
        <v>560</v>
      </c>
      <c r="C57" s="56" t="s">
        <v>216</v>
      </c>
      <c r="D57" s="58">
        <v>771</v>
      </c>
      <c r="E57" s="57"/>
      <c r="F57" s="57"/>
      <c r="G57" s="57"/>
    </row>
    <row r="58" spans="1:7" ht="15">
      <c r="A58" s="1"/>
      <c r="B58" s="55" t="s">
        <v>303</v>
      </c>
      <c r="C58" s="56" t="s">
        <v>139</v>
      </c>
      <c r="D58" s="57"/>
      <c r="E58" s="58">
        <v>139</v>
      </c>
      <c r="F58" s="57"/>
      <c r="G58" s="57"/>
    </row>
    <row r="59" spans="1:7" ht="15">
      <c r="A59" s="1"/>
      <c r="B59" s="55" t="s">
        <v>305</v>
      </c>
      <c r="C59" s="56" t="s">
        <v>216</v>
      </c>
      <c r="D59" s="58">
        <v>987.5</v>
      </c>
      <c r="E59" s="57"/>
      <c r="F59" s="57"/>
      <c r="G59" s="57"/>
    </row>
    <row r="60" spans="1:7" ht="15">
      <c r="A60" s="1"/>
      <c r="B60" s="55" t="s">
        <v>305</v>
      </c>
      <c r="C60" s="56" t="s">
        <v>139</v>
      </c>
      <c r="D60" s="57"/>
      <c r="E60" s="58">
        <v>395</v>
      </c>
      <c r="F60" s="57"/>
      <c r="G60" s="57"/>
    </row>
    <row r="61" spans="1:7" ht="15">
      <c r="A61" s="1"/>
      <c r="B61" s="55" t="s">
        <v>389</v>
      </c>
      <c r="C61" s="56" t="s">
        <v>154</v>
      </c>
      <c r="D61" s="57"/>
      <c r="E61" s="57"/>
      <c r="F61" s="59">
        <v>1580</v>
      </c>
      <c r="G61" s="57"/>
    </row>
    <row r="62" spans="1:7" ht="15">
      <c r="A62" s="1"/>
      <c r="B62" s="55" t="s">
        <v>452</v>
      </c>
      <c r="C62" s="56" t="s">
        <v>216</v>
      </c>
      <c r="D62" s="59">
        <v>1185</v>
      </c>
      <c r="E62" s="57"/>
      <c r="F62" s="57"/>
      <c r="G62" s="57"/>
    </row>
    <row r="63" spans="1:7" ht="15">
      <c r="A63" s="1"/>
      <c r="B63" s="55" t="s">
        <v>598</v>
      </c>
      <c r="C63" s="56" t="s">
        <v>216</v>
      </c>
      <c r="D63" s="59">
        <v>1185</v>
      </c>
      <c r="E63" s="57"/>
      <c r="F63" s="57"/>
      <c r="G63" s="57"/>
    </row>
    <row r="64" spans="1:7" ht="15">
      <c r="A64" s="1"/>
      <c r="B64" s="55" t="s">
        <v>598</v>
      </c>
      <c r="C64" s="56" t="s">
        <v>148</v>
      </c>
      <c r="D64" s="57"/>
      <c r="E64" s="58">
        <v>790</v>
      </c>
      <c r="F64" s="57"/>
      <c r="G64" s="57"/>
    </row>
    <row r="65" spans="1:7" ht="15">
      <c r="A65" s="1"/>
      <c r="B65" s="55" t="s">
        <v>599</v>
      </c>
      <c r="C65" s="56" t="s">
        <v>139</v>
      </c>
      <c r="D65" s="57"/>
      <c r="E65" s="58">
        <v>395</v>
      </c>
      <c r="F65" s="57"/>
      <c r="G65" s="57"/>
    </row>
    <row r="66" spans="1:7" ht="15">
      <c r="A66" s="1"/>
      <c r="B66" s="55" t="s">
        <v>391</v>
      </c>
      <c r="C66" s="56" t="s">
        <v>157</v>
      </c>
      <c r="D66" s="57"/>
      <c r="E66" s="57"/>
      <c r="F66" s="59">
        <v>1365</v>
      </c>
      <c r="G66" s="57"/>
    </row>
    <row r="67" spans="1:7" ht="15">
      <c r="A67" s="1"/>
      <c r="B67" s="55" t="s">
        <v>500</v>
      </c>
      <c r="C67" s="56" t="s">
        <v>600</v>
      </c>
      <c r="D67" s="58">
        <v>987.5</v>
      </c>
      <c r="E67" s="57"/>
      <c r="F67" s="57"/>
      <c r="G67" s="57"/>
    </row>
    <row r="68" spans="1:7" ht="15">
      <c r="A68" s="1"/>
      <c r="B68" s="55" t="s">
        <v>309</v>
      </c>
      <c r="C68" s="56" t="s">
        <v>168</v>
      </c>
      <c r="D68" s="57"/>
      <c r="E68" s="57"/>
      <c r="F68" s="58">
        <v>395</v>
      </c>
      <c r="G68" s="57"/>
    </row>
    <row r="69" spans="1:7" ht="15">
      <c r="A69" s="1"/>
      <c r="B69" s="55" t="s">
        <v>394</v>
      </c>
      <c r="C69" s="56" t="s">
        <v>154</v>
      </c>
      <c r="D69" s="57"/>
      <c r="E69" s="57"/>
      <c r="F69" s="58">
        <v>395</v>
      </c>
      <c r="G69" s="57"/>
    </row>
    <row r="70" spans="1:7" ht="15">
      <c r="A70" s="1"/>
      <c r="B70" s="55" t="s">
        <v>601</v>
      </c>
      <c r="C70" s="56" t="s">
        <v>216</v>
      </c>
      <c r="D70" s="58">
        <v>790</v>
      </c>
      <c r="E70" s="57"/>
      <c r="F70" s="57"/>
      <c r="G70" s="57"/>
    </row>
    <row r="71" spans="1:7" ht="15">
      <c r="A71" s="1"/>
      <c r="B71" s="55" t="s">
        <v>271</v>
      </c>
      <c r="C71" s="56" t="s">
        <v>140</v>
      </c>
      <c r="D71" s="58">
        <v>395</v>
      </c>
      <c r="E71" s="57"/>
      <c r="F71" s="57"/>
      <c r="G71" s="57"/>
    </row>
    <row r="72" spans="1:7" ht="15">
      <c r="A72" s="1"/>
      <c r="B72" s="55" t="s">
        <v>271</v>
      </c>
      <c r="C72" s="56" t="s">
        <v>216</v>
      </c>
      <c r="D72" s="59">
        <v>1580</v>
      </c>
      <c r="E72" s="57"/>
      <c r="F72" s="57"/>
      <c r="G72" s="57"/>
    </row>
    <row r="73" spans="1:7" ht="15">
      <c r="A73" s="1"/>
      <c r="B73" s="55" t="s">
        <v>315</v>
      </c>
      <c r="C73" s="56" t="s">
        <v>216</v>
      </c>
      <c r="D73" s="58">
        <v>395</v>
      </c>
      <c r="E73" s="57"/>
      <c r="F73" s="57"/>
      <c r="G73" s="57"/>
    </row>
    <row r="74" spans="1:7" ht="15">
      <c r="A74" s="1"/>
      <c r="B74" s="55" t="s">
        <v>602</v>
      </c>
      <c r="C74" s="56" t="s">
        <v>154</v>
      </c>
      <c r="D74" s="57"/>
      <c r="E74" s="57"/>
      <c r="F74" s="58">
        <v>790</v>
      </c>
      <c r="G74" s="57"/>
    </row>
    <row r="75" spans="1:7" ht="15">
      <c r="A75" s="1"/>
      <c r="B75" s="55" t="s">
        <v>603</v>
      </c>
      <c r="C75" s="56" t="s">
        <v>154</v>
      </c>
      <c r="D75" s="57"/>
      <c r="E75" s="57"/>
      <c r="F75" s="58">
        <v>790</v>
      </c>
      <c r="G75" s="57"/>
    </row>
    <row r="76" spans="1:7" ht="15">
      <c r="A76" s="1"/>
      <c r="B76" s="55" t="s">
        <v>527</v>
      </c>
      <c r="C76" s="56" t="s">
        <v>139</v>
      </c>
      <c r="D76" s="57"/>
      <c r="E76" s="58">
        <v>395</v>
      </c>
      <c r="F76" s="57"/>
      <c r="G76" s="57"/>
    </row>
    <row r="77" spans="1:7" ht="15">
      <c r="A77" s="1"/>
      <c r="B77" s="55" t="s">
        <v>317</v>
      </c>
      <c r="C77" s="56" t="s">
        <v>140</v>
      </c>
      <c r="D77" s="58">
        <v>395</v>
      </c>
      <c r="E77" s="57"/>
      <c r="F77" s="57"/>
      <c r="G77" s="57"/>
    </row>
    <row r="78" spans="1:7" ht="15">
      <c r="A78" s="1"/>
      <c r="B78" s="55" t="s">
        <v>272</v>
      </c>
      <c r="C78" s="56" t="s">
        <v>154</v>
      </c>
      <c r="D78" s="57"/>
      <c r="E78" s="57"/>
      <c r="F78" s="58">
        <v>790</v>
      </c>
      <c r="G78" s="57"/>
    </row>
    <row r="79" spans="1:7" ht="15">
      <c r="A79" s="1"/>
      <c r="B79" s="55" t="s">
        <v>529</v>
      </c>
      <c r="C79" s="56" t="s">
        <v>139</v>
      </c>
      <c r="D79" s="57"/>
      <c r="E79" s="58">
        <v>395</v>
      </c>
      <c r="F79" s="57"/>
      <c r="G79" s="57"/>
    </row>
    <row r="80" spans="1:7" ht="15">
      <c r="A80" s="1"/>
      <c r="B80" s="55" t="s">
        <v>321</v>
      </c>
      <c r="C80" s="56" t="s">
        <v>139</v>
      </c>
      <c r="D80" s="57"/>
      <c r="E80" s="58">
        <v>395</v>
      </c>
      <c r="F80" s="57"/>
      <c r="G80" s="57"/>
    </row>
    <row r="81" spans="1:7" ht="15">
      <c r="A81" s="1"/>
      <c r="B81" s="55" t="s">
        <v>400</v>
      </c>
      <c r="C81" s="56" t="s">
        <v>133</v>
      </c>
      <c r="D81" s="58">
        <v>410</v>
      </c>
      <c r="E81" s="57"/>
      <c r="F81" s="57"/>
      <c r="G81" s="57"/>
    </row>
    <row r="82" spans="1:7" ht="15">
      <c r="A82" s="1"/>
      <c r="B82" s="55" t="s">
        <v>446</v>
      </c>
      <c r="C82" s="56" t="s">
        <v>140</v>
      </c>
      <c r="D82" s="58">
        <v>395</v>
      </c>
      <c r="E82" s="57"/>
      <c r="F82" s="57"/>
      <c r="G82" s="57"/>
    </row>
    <row r="83" spans="1:7" ht="15">
      <c r="A83" s="1"/>
      <c r="B83" s="55" t="s">
        <v>448</v>
      </c>
      <c r="C83" s="56" t="s">
        <v>180</v>
      </c>
      <c r="D83" s="57"/>
      <c r="E83" s="57"/>
      <c r="F83" s="58">
        <v>395</v>
      </c>
      <c r="G83" s="57"/>
    </row>
    <row r="84" spans="1:7" ht="15">
      <c r="A84" s="1"/>
      <c r="B84" s="55" t="s">
        <v>322</v>
      </c>
      <c r="C84" s="56" t="s">
        <v>154</v>
      </c>
      <c r="D84" s="57"/>
      <c r="E84" s="57"/>
      <c r="F84" s="58">
        <v>790</v>
      </c>
      <c r="G84" s="57"/>
    </row>
    <row r="85" spans="1:7" ht="15">
      <c r="A85" s="1"/>
      <c r="B85" s="55" t="s">
        <v>403</v>
      </c>
      <c r="C85" s="56" t="s">
        <v>180</v>
      </c>
      <c r="D85" s="57"/>
      <c r="E85" s="57"/>
      <c r="F85" s="58">
        <v>455</v>
      </c>
      <c r="G85" s="57"/>
    </row>
    <row r="86" spans="1:7" ht="15">
      <c r="A86" s="1"/>
      <c r="B86" s="55" t="s">
        <v>277</v>
      </c>
      <c r="C86" s="56" t="s">
        <v>156</v>
      </c>
      <c r="D86" s="57"/>
      <c r="E86" s="57"/>
      <c r="F86" s="58">
        <v>395</v>
      </c>
      <c r="G86" s="57"/>
    </row>
    <row r="87" spans="1:7" ht="15">
      <c r="A87" s="1"/>
      <c r="B87" s="55" t="s">
        <v>277</v>
      </c>
      <c r="C87" s="56" t="s">
        <v>154</v>
      </c>
      <c r="D87" s="57"/>
      <c r="E87" s="57"/>
      <c r="F87" s="58">
        <v>790</v>
      </c>
      <c r="G87" s="57"/>
    </row>
    <row r="88" spans="1:7" ht="15">
      <c r="A88" s="1"/>
      <c r="B88" s="55" t="s">
        <v>277</v>
      </c>
      <c r="C88" s="56" t="s">
        <v>278</v>
      </c>
      <c r="D88" s="57"/>
      <c r="E88" s="58">
        <v>395</v>
      </c>
      <c r="F88" s="57"/>
      <c r="G88" s="57"/>
    </row>
    <row r="89" spans="1:7" ht="15">
      <c r="A89" s="1"/>
      <c r="B89" s="55" t="s">
        <v>604</v>
      </c>
      <c r="C89" s="56" t="s">
        <v>221</v>
      </c>
      <c r="D89" s="58">
        <v>514</v>
      </c>
      <c r="E89" s="57"/>
      <c r="F89" s="57"/>
      <c r="G89" s="57"/>
    </row>
    <row r="90" spans="1:7" ht="15">
      <c r="A90" s="1"/>
      <c r="B90" s="55" t="s">
        <v>280</v>
      </c>
      <c r="C90" s="56" t="s">
        <v>325</v>
      </c>
      <c r="D90" s="57"/>
      <c r="E90" s="58">
        <v>790</v>
      </c>
      <c r="F90" s="57"/>
      <c r="G90" s="57"/>
    </row>
    <row r="91" spans="1:7" ht="15">
      <c r="A91" s="1"/>
      <c r="B91" s="55" t="s">
        <v>474</v>
      </c>
      <c r="C91" s="56" t="s">
        <v>197</v>
      </c>
      <c r="D91" s="57"/>
      <c r="E91" s="58">
        <v>395</v>
      </c>
      <c r="F91" s="57"/>
      <c r="G91" s="57"/>
    </row>
    <row r="92" spans="1:7" ht="15">
      <c r="A92" s="1"/>
      <c r="B92" s="55" t="s">
        <v>328</v>
      </c>
      <c r="C92" s="56" t="s">
        <v>283</v>
      </c>
      <c r="D92" s="58">
        <v>790</v>
      </c>
      <c r="E92" s="57"/>
      <c r="F92" s="57"/>
      <c r="G92" s="57"/>
    </row>
    <row r="93" spans="1:7" ht="15">
      <c r="A93" s="1"/>
      <c r="B93" s="55" t="s">
        <v>328</v>
      </c>
      <c r="C93" s="56" t="s">
        <v>139</v>
      </c>
      <c r="D93" s="57"/>
      <c r="E93" s="58">
        <v>592.5</v>
      </c>
      <c r="F93" s="57"/>
      <c r="G93" s="57"/>
    </row>
    <row r="94" spans="1:7" ht="15">
      <c r="A94" s="1"/>
      <c r="B94" s="55" t="s">
        <v>465</v>
      </c>
      <c r="C94" s="56" t="s">
        <v>221</v>
      </c>
      <c r="D94" s="59">
        <v>1185</v>
      </c>
      <c r="E94" s="57"/>
      <c r="F94" s="57"/>
      <c r="G94" s="57"/>
    </row>
    <row r="95" spans="1:7" ht="15">
      <c r="A95" s="1"/>
      <c r="B95" s="55" t="s">
        <v>465</v>
      </c>
      <c r="C95" s="56" t="s">
        <v>180</v>
      </c>
      <c r="D95" s="57"/>
      <c r="E95" s="57"/>
      <c r="F95" s="58">
        <v>440</v>
      </c>
      <c r="G95" s="57"/>
    </row>
    <row r="96" spans="1:7" ht="15">
      <c r="A96" s="1"/>
      <c r="B96" s="55" t="s">
        <v>332</v>
      </c>
      <c r="C96" s="56" t="s">
        <v>143</v>
      </c>
      <c r="D96" s="57"/>
      <c r="E96" s="58">
        <v>395</v>
      </c>
      <c r="F96" s="57"/>
      <c r="G96" s="57"/>
    </row>
    <row r="97" spans="1:7" ht="15">
      <c r="A97" s="1"/>
      <c r="B97" s="55" t="s">
        <v>281</v>
      </c>
      <c r="C97" s="56" t="s">
        <v>283</v>
      </c>
      <c r="D97" s="58">
        <v>395</v>
      </c>
      <c r="E97" s="57"/>
      <c r="F97" s="57"/>
      <c r="G97" s="57"/>
    </row>
    <row r="98" spans="1:7" ht="15">
      <c r="A98" s="1"/>
      <c r="B98" s="55" t="s">
        <v>333</v>
      </c>
      <c r="C98" s="56" t="s">
        <v>188</v>
      </c>
      <c r="D98" s="58">
        <v>395</v>
      </c>
      <c r="E98" s="57"/>
      <c r="F98" s="57"/>
      <c r="G98" s="57"/>
    </row>
    <row r="99" spans="1:7" ht="15">
      <c r="A99" s="1"/>
      <c r="B99" s="55" t="s">
        <v>333</v>
      </c>
      <c r="C99" s="56" t="s">
        <v>154</v>
      </c>
      <c r="D99" s="57"/>
      <c r="E99" s="57"/>
      <c r="F99" s="58">
        <v>790</v>
      </c>
      <c r="G99" s="57"/>
    </row>
    <row r="100" spans="1:7" ht="15">
      <c r="A100" s="1"/>
      <c r="B100" s="55" t="s">
        <v>335</v>
      </c>
      <c r="C100" s="56" t="s">
        <v>156</v>
      </c>
      <c r="D100" s="57"/>
      <c r="E100" s="57"/>
      <c r="F100" s="58">
        <v>395</v>
      </c>
      <c r="G100" s="57"/>
    </row>
    <row r="101" spans="1:7" ht="15">
      <c r="A101" s="1"/>
      <c r="B101" s="55" t="s">
        <v>341</v>
      </c>
      <c r="C101" s="56" t="s">
        <v>154</v>
      </c>
      <c r="D101" s="57"/>
      <c r="E101" s="57"/>
      <c r="F101" s="58">
        <v>790</v>
      </c>
      <c r="G101" s="57"/>
    </row>
    <row r="102" spans="1:7" ht="15">
      <c r="A102" s="1"/>
      <c r="B102" s="55" t="s">
        <v>413</v>
      </c>
      <c r="C102" s="56" t="s">
        <v>340</v>
      </c>
      <c r="D102" s="57"/>
      <c r="E102" s="59">
        <v>14220</v>
      </c>
      <c r="F102" s="57"/>
      <c r="G102" s="57"/>
    </row>
    <row r="103" spans="1:7" ht="15">
      <c r="A103" s="1"/>
      <c r="B103" s="55" t="s">
        <v>458</v>
      </c>
      <c r="C103" s="56" t="s">
        <v>180</v>
      </c>
      <c r="D103" s="57"/>
      <c r="E103" s="57"/>
      <c r="F103" s="59">
        <v>1185</v>
      </c>
      <c r="G103" s="57"/>
    </row>
    <row r="104" spans="1:7" ht="15">
      <c r="A104" s="1"/>
      <c r="B104" s="55" t="s">
        <v>343</v>
      </c>
      <c r="C104" s="56" t="s">
        <v>139</v>
      </c>
      <c r="D104" s="57"/>
      <c r="E104" s="58">
        <v>395</v>
      </c>
      <c r="F104" s="57"/>
      <c r="G104" s="57"/>
    </row>
    <row r="105" spans="1:7" ht="15">
      <c r="A105" s="1"/>
      <c r="B105" s="55" t="s">
        <v>344</v>
      </c>
      <c r="C105" s="56" t="s">
        <v>154</v>
      </c>
      <c r="D105" s="57"/>
      <c r="E105" s="57"/>
      <c r="F105" s="58">
        <v>790</v>
      </c>
      <c r="G105" s="57"/>
    </row>
    <row r="106" spans="1:7" ht="15">
      <c r="A106" s="1"/>
      <c r="B106" s="55" t="s">
        <v>345</v>
      </c>
      <c r="C106" s="56" t="s">
        <v>234</v>
      </c>
      <c r="D106" s="59">
        <v>1970</v>
      </c>
      <c r="E106" s="57"/>
      <c r="F106" s="57"/>
      <c r="G106" s="57"/>
    </row>
    <row r="107" spans="1:7" ht="15">
      <c r="A107" s="1"/>
      <c r="B107" s="55" t="s">
        <v>347</v>
      </c>
      <c r="C107" s="56" t="s">
        <v>180</v>
      </c>
      <c r="D107" s="57"/>
      <c r="E107" s="57"/>
      <c r="F107" s="58">
        <v>652.5</v>
      </c>
      <c r="G107" s="57"/>
    </row>
    <row r="108" spans="1:7" ht="15">
      <c r="A108" s="1"/>
      <c r="B108" s="55" t="s">
        <v>417</v>
      </c>
      <c r="C108" s="56" t="s">
        <v>349</v>
      </c>
      <c r="D108" s="58">
        <v>523</v>
      </c>
      <c r="E108" s="57"/>
      <c r="F108" s="57"/>
      <c r="G108" s="57"/>
    </row>
    <row r="109" spans="1:7" ht="15">
      <c r="A109" s="1"/>
      <c r="B109" s="55" t="s">
        <v>350</v>
      </c>
      <c r="C109" s="56" t="s">
        <v>234</v>
      </c>
      <c r="D109" s="59">
        <v>3015.5</v>
      </c>
      <c r="E109" s="57"/>
      <c r="F109" s="57"/>
      <c r="G109" s="57"/>
    </row>
    <row r="110" spans="1:7" ht="15">
      <c r="A110" s="1"/>
      <c r="B110" s="55" t="s">
        <v>288</v>
      </c>
      <c r="C110" s="56" t="s">
        <v>154</v>
      </c>
      <c r="D110" s="57"/>
      <c r="E110" s="57"/>
      <c r="F110" s="58">
        <v>790</v>
      </c>
      <c r="G110" s="57"/>
    </row>
    <row r="111" spans="1:7" ht="15">
      <c r="A111" s="1"/>
      <c r="B111" s="55" t="s">
        <v>351</v>
      </c>
      <c r="C111" s="56" t="s">
        <v>171</v>
      </c>
      <c r="D111" s="59">
        <v>2095</v>
      </c>
      <c r="E111" s="57"/>
      <c r="F111" s="57"/>
      <c r="G111" s="57"/>
    </row>
    <row r="112" spans="1:7" ht="15">
      <c r="A112" s="1"/>
      <c r="B112" s="55" t="s">
        <v>419</v>
      </c>
      <c r="C112" s="56" t="s">
        <v>577</v>
      </c>
      <c r="D112" s="58">
        <v>850</v>
      </c>
      <c r="E112" s="57"/>
      <c r="F112" s="57"/>
      <c r="G112" s="57"/>
    </row>
    <row r="113" spans="1:7" ht="15">
      <c r="A113" s="1"/>
      <c r="B113" s="55" t="s">
        <v>578</v>
      </c>
      <c r="C113" s="56" t="s">
        <v>508</v>
      </c>
      <c r="D113" s="58">
        <v>395</v>
      </c>
      <c r="E113" s="57"/>
      <c r="F113" s="57"/>
      <c r="G113" s="57"/>
    </row>
    <row r="114" spans="1:7" ht="15">
      <c r="A114" s="1"/>
      <c r="B114" s="55" t="s">
        <v>353</v>
      </c>
      <c r="C114" s="56" t="s">
        <v>139</v>
      </c>
      <c r="D114" s="57"/>
      <c r="E114" s="58">
        <v>395</v>
      </c>
      <c r="F114" s="57"/>
      <c r="G114" s="57"/>
    </row>
    <row r="115" spans="1:7" ht="15">
      <c r="A115" s="1"/>
      <c r="B115" s="55" t="s">
        <v>355</v>
      </c>
      <c r="C115" s="56" t="s">
        <v>154</v>
      </c>
      <c r="D115" s="57"/>
      <c r="E115" s="57"/>
      <c r="F115" s="58">
        <v>790</v>
      </c>
      <c r="G115" s="57"/>
    </row>
    <row r="116" spans="1:7" ht="15">
      <c r="A116" s="1"/>
      <c r="B116" s="55" t="s">
        <v>355</v>
      </c>
      <c r="C116" s="56" t="s">
        <v>180</v>
      </c>
      <c r="D116" s="57"/>
      <c r="E116" s="57"/>
      <c r="F116" s="58">
        <v>30</v>
      </c>
      <c r="G116" s="57"/>
    </row>
    <row r="117" spans="1:7" ht="15">
      <c r="A117" s="1"/>
      <c r="B117" s="55" t="s">
        <v>355</v>
      </c>
      <c r="C117" s="56" t="s">
        <v>605</v>
      </c>
      <c r="D117" s="59">
        <v>7154.4</v>
      </c>
      <c r="E117" s="57"/>
      <c r="F117" s="57"/>
      <c r="G117" s="57"/>
    </row>
    <row r="118" spans="1:7" ht="15">
      <c r="A118" s="1"/>
      <c r="B118" s="55" t="s">
        <v>355</v>
      </c>
      <c r="C118" s="56" t="s">
        <v>139</v>
      </c>
      <c r="D118" s="57"/>
      <c r="E118" s="58">
        <v>395</v>
      </c>
      <c r="F118" s="57"/>
      <c r="G118" s="57"/>
    </row>
    <row r="119" spans="1:7" ht="15">
      <c r="A119" s="1"/>
      <c r="B119" s="55" t="s">
        <v>583</v>
      </c>
      <c r="C119" s="56" t="s">
        <v>508</v>
      </c>
      <c r="D119" s="58">
        <v>395</v>
      </c>
      <c r="E119" s="57"/>
      <c r="F119" s="57"/>
      <c r="G119" s="57"/>
    </row>
    <row r="120" spans="1:7" ht="15">
      <c r="A120" s="1"/>
      <c r="B120" s="55" t="s">
        <v>467</v>
      </c>
      <c r="C120" s="56" t="s">
        <v>139</v>
      </c>
      <c r="D120" s="57"/>
      <c r="E120" s="58">
        <v>395</v>
      </c>
      <c r="F120" s="57"/>
      <c r="G120" s="57"/>
    </row>
    <row r="121" spans="1:7" ht="15">
      <c r="A121" s="1"/>
      <c r="B121" s="55" t="s">
        <v>507</v>
      </c>
      <c r="C121" s="56" t="s">
        <v>180</v>
      </c>
      <c r="D121" s="57"/>
      <c r="E121" s="57"/>
      <c r="F121" s="58">
        <v>490</v>
      </c>
      <c r="G121" s="57"/>
    </row>
    <row r="122" spans="1:7" ht="15">
      <c r="A122" s="1"/>
      <c r="B122" s="55" t="s">
        <v>291</v>
      </c>
      <c r="C122" s="56" t="s">
        <v>140</v>
      </c>
      <c r="D122" s="58">
        <v>395</v>
      </c>
      <c r="E122" s="57"/>
      <c r="F122" s="57"/>
      <c r="G122" s="57"/>
    </row>
    <row r="123" spans="1:7" ht="15">
      <c r="A123" s="1"/>
      <c r="B123" s="55" t="s">
        <v>542</v>
      </c>
      <c r="C123" s="56" t="s">
        <v>606</v>
      </c>
      <c r="D123" s="58">
        <v>395</v>
      </c>
      <c r="E123" s="57"/>
      <c r="F123" s="57"/>
      <c r="G123" s="57"/>
    </row>
    <row r="124" spans="1:7" ht="15">
      <c r="A124" s="1"/>
      <c r="B124" s="55" t="s">
        <v>358</v>
      </c>
      <c r="C124" s="56" t="s">
        <v>606</v>
      </c>
      <c r="D124" s="58">
        <v>395</v>
      </c>
      <c r="E124" s="57"/>
      <c r="F124" s="57"/>
      <c r="G124" s="57"/>
    </row>
    <row r="125" spans="1:7" ht="15">
      <c r="A125" s="1"/>
      <c r="B125" s="55" t="s">
        <v>532</v>
      </c>
      <c r="C125" s="56" t="s">
        <v>154</v>
      </c>
      <c r="D125" s="57"/>
      <c r="E125" s="57"/>
      <c r="F125" s="58">
        <v>790</v>
      </c>
      <c r="G125" s="57"/>
    </row>
    <row r="126" spans="1:7" ht="15">
      <c r="A126" s="1"/>
      <c r="B126" s="55" t="s">
        <v>293</v>
      </c>
      <c r="C126" s="56" t="s">
        <v>184</v>
      </c>
      <c r="D126" s="57"/>
      <c r="E126" s="58">
        <v>790</v>
      </c>
      <c r="F126" s="57"/>
      <c r="G126" s="57"/>
    </row>
    <row r="127" spans="1:7" ht="15">
      <c r="A127" s="1"/>
      <c r="B127" s="55" t="s">
        <v>430</v>
      </c>
      <c r="C127" s="56" t="s">
        <v>508</v>
      </c>
      <c r="D127" s="58">
        <v>395</v>
      </c>
      <c r="E127" s="57"/>
      <c r="F127" s="57"/>
      <c r="G127" s="57"/>
    </row>
    <row r="128" spans="1:7" ht="15">
      <c r="A128" s="1"/>
      <c r="B128" s="55" t="s">
        <v>361</v>
      </c>
      <c r="C128" s="56" t="s">
        <v>141</v>
      </c>
      <c r="D128" s="57"/>
      <c r="E128" s="59">
        <v>1185</v>
      </c>
      <c r="F128" s="57"/>
      <c r="G128" s="57"/>
    </row>
    <row r="129" spans="1:7" ht="15">
      <c r="A129" s="1"/>
      <c r="B129" s="55" t="s">
        <v>294</v>
      </c>
      <c r="C129" s="56" t="s">
        <v>139</v>
      </c>
      <c r="D129" s="57"/>
      <c r="E129" s="58">
        <v>592.5</v>
      </c>
      <c r="F129" s="57"/>
      <c r="G129" s="57"/>
    </row>
    <row r="130" spans="1:7" ht="15">
      <c r="A130" s="1"/>
      <c r="B130" s="55" t="s">
        <v>489</v>
      </c>
      <c r="C130" s="56" t="s">
        <v>180</v>
      </c>
      <c r="D130" s="57"/>
      <c r="E130" s="57"/>
      <c r="F130" s="58">
        <v>425</v>
      </c>
      <c r="G130" s="57"/>
    </row>
    <row r="131" spans="1:7" ht="15">
      <c r="A131" s="1"/>
      <c r="B131" s="55" t="s">
        <v>489</v>
      </c>
      <c r="C131" s="56" t="s">
        <v>197</v>
      </c>
      <c r="D131" s="57"/>
      <c r="E131" s="58">
        <v>197.5</v>
      </c>
      <c r="F131" s="57"/>
      <c r="G131" s="57"/>
    </row>
    <row r="132" spans="1:7" ht="15">
      <c r="A132" s="1"/>
      <c r="B132" s="55" t="s">
        <v>489</v>
      </c>
      <c r="C132" s="56" t="s">
        <v>232</v>
      </c>
      <c r="D132" s="59">
        <v>1046</v>
      </c>
      <c r="E132" s="57"/>
      <c r="F132" s="57"/>
      <c r="G132" s="57"/>
    </row>
    <row r="133" spans="1:7" ht="15">
      <c r="A133" s="1"/>
      <c r="B133" s="55" t="s">
        <v>295</v>
      </c>
      <c r="C133" s="56" t="s">
        <v>136</v>
      </c>
      <c r="D133" s="58">
        <v>410</v>
      </c>
      <c r="E133" s="57"/>
      <c r="F133" s="57"/>
      <c r="G133" s="57"/>
    </row>
    <row r="134" spans="1:7" ht="15">
      <c r="A134" s="1"/>
      <c r="B134" s="55" t="s">
        <v>607</v>
      </c>
      <c r="C134" s="56" t="s">
        <v>139</v>
      </c>
      <c r="D134" s="57"/>
      <c r="E134" s="58">
        <v>592.5</v>
      </c>
      <c r="F134" s="57"/>
      <c r="G134" s="57"/>
    </row>
    <row r="135" spans="1:7" ht="15">
      <c r="A135" s="1"/>
      <c r="B135" s="55" t="s">
        <v>366</v>
      </c>
      <c r="C135" s="56" t="s">
        <v>154</v>
      </c>
      <c r="D135" s="57"/>
      <c r="E135" s="57"/>
      <c r="F135" s="58">
        <v>790</v>
      </c>
      <c r="G135" s="57"/>
    </row>
    <row r="136" spans="1:7" ht="15">
      <c r="A136" s="1"/>
      <c r="B136" s="55" t="s">
        <v>366</v>
      </c>
      <c r="C136" s="56" t="s">
        <v>139</v>
      </c>
      <c r="D136" s="57"/>
      <c r="E136" s="58">
        <v>395</v>
      </c>
      <c r="F136" s="57"/>
      <c r="G136" s="57"/>
    </row>
    <row r="137" spans="1:7" ht="15">
      <c r="A137" s="1"/>
      <c r="B137" s="55" t="s">
        <v>588</v>
      </c>
      <c r="C137" s="56" t="s">
        <v>168</v>
      </c>
      <c r="D137" s="57"/>
      <c r="E137" s="57"/>
      <c r="F137" s="58">
        <v>395</v>
      </c>
      <c r="G137" s="57"/>
    </row>
    <row r="138" spans="1:7" ht="15">
      <c r="A138" s="1"/>
      <c r="B138" s="55" t="s">
        <v>608</v>
      </c>
      <c r="C138" s="56" t="s">
        <v>139</v>
      </c>
      <c r="D138" s="57"/>
      <c r="E138" s="58">
        <v>395</v>
      </c>
      <c r="F138" s="57"/>
      <c r="G138" s="57"/>
    </row>
    <row r="139" spans="1:7" ht="15">
      <c r="A139" s="1"/>
      <c r="B139" s="55" t="s">
        <v>590</v>
      </c>
      <c r="C139" s="56" t="s">
        <v>508</v>
      </c>
      <c r="D139" s="58">
        <v>395</v>
      </c>
      <c r="E139" s="57"/>
      <c r="F139" s="57"/>
      <c r="G139" s="57"/>
    </row>
    <row r="140" spans="1:7" ht="15">
      <c r="A140" s="1"/>
      <c r="B140" s="55" t="s">
        <v>590</v>
      </c>
      <c r="C140" s="56" t="s">
        <v>154</v>
      </c>
      <c r="D140" s="57"/>
      <c r="E140" s="57"/>
      <c r="F140" s="58">
        <v>395</v>
      </c>
      <c r="G140" s="57"/>
    </row>
    <row r="141" spans="2:7" ht="15">
      <c r="B141" s="55" t="s">
        <v>437</v>
      </c>
      <c r="C141" s="56" t="s">
        <v>139</v>
      </c>
      <c r="D141" s="57"/>
      <c r="E141" s="58">
        <v>395</v>
      </c>
      <c r="F141" s="57"/>
      <c r="G141" s="57"/>
    </row>
    <row r="142" spans="2:7" ht="15">
      <c r="B142" s="55" t="s">
        <v>296</v>
      </c>
      <c r="C142" s="56" t="s">
        <v>508</v>
      </c>
      <c r="D142" s="58">
        <v>395</v>
      </c>
      <c r="E142" s="57"/>
      <c r="F142" s="57"/>
      <c r="G142" s="57"/>
    </row>
    <row r="143" spans="2:7" ht="15">
      <c r="B143" s="55" t="s">
        <v>368</v>
      </c>
      <c r="C143" s="56" t="s">
        <v>508</v>
      </c>
      <c r="D143" s="58">
        <v>395</v>
      </c>
      <c r="E143" s="57"/>
      <c r="F143" s="57"/>
      <c r="G143" s="57"/>
    </row>
    <row r="144" spans="2:7" ht="15">
      <c r="B144" s="55" t="s">
        <v>371</v>
      </c>
      <c r="C144" s="56" t="s">
        <v>508</v>
      </c>
      <c r="D144" s="58">
        <v>395</v>
      </c>
      <c r="E144" s="57"/>
      <c r="F144" s="57"/>
      <c r="G144" s="57"/>
    </row>
    <row r="145" spans="2:7" ht="15">
      <c r="B145" s="55" t="s">
        <v>371</v>
      </c>
      <c r="C145" s="56" t="s">
        <v>139</v>
      </c>
      <c r="D145" s="57"/>
      <c r="E145" s="58">
        <v>395</v>
      </c>
      <c r="F145" s="57"/>
      <c r="G145" s="57"/>
    </row>
    <row r="146" spans="2:7" ht="15">
      <c r="B146" s="55" t="s">
        <v>555</v>
      </c>
      <c r="C146" s="56" t="s">
        <v>154</v>
      </c>
      <c r="D146" s="57"/>
      <c r="E146" s="57"/>
      <c r="F146" s="59">
        <v>1580</v>
      </c>
      <c r="G146" s="57"/>
    </row>
    <row r="147" spans="2:7" ht="15">
      <c r="B147" s="55" t="s">
        <v>555</v>
      </c>
      <c r="C147" s="56" t="s">
        <v>154</v>
      </c>
      <c r="D147" s="57"/>
      <c r="E147" s="57"/>
      <c r="F147" s="58">
        <v>790</v>
      </c>
      <c r="G147" s="57"/>
    </row>
    <row r="148" spans="2:7" ht="15">
      <c r="B148" s="55" t="s">
        <v>373</v>
      </c>
      <c r="C148" s="56" t="s">
        <v>168</v>
      </c>
      <c r="D148" s="57"/>
      <c r="E148" s="57"/>
      <c r="F148" s="58">
        <v>790</v>
      </c>
      <c r="G148" s="57"/>
    </row>
    <row r="149" spans="2:7" ht="15">
      <c r="B149" s="55" t="s">
        <v>373</v>
      </c>
      <c r="C149" s="56" t="s">
        <v>168</v>
      </c>
      <c r="D149" s="57"/>
      <c r="E149" s="57"/>
      <c r="F149" s="58">
        <v>790</v>
      </c>
      <c r="G149" s="57"/>
    </row>
    <row r="150" spans="2:7" ht="15">
      <c r="B150" s="55" t="s">
        <v>374</v>
      </c>
      <c r="C150" s="56" t="s">
        <v>139</v>
      </c>
      <c r="D150" s="57"/>
      <c r="E150" s="58">
        <v>790</v>
      </c>
      <c r="F150" s="57"/>
      <c r="G150" s="57"/>
    </row>
    <row r="151" spans="2:7" ht="15">
      <c r="B151" s="55" t="s">
        <v>479</v>
      </c>
      <c r="C151" s="56" t="s">
        <v>223</v>
      </c>
      <c r="D151" s="58">
        <v>395</v>
      </c>
      <c r="E151" s="57"/>
      <c r="F151" s="57"/>
      <c r="G151" s="57"/>
    </row>
    <row r="152" spans="2:7" ht="15">
      <c r="B152" s="55" t="s">
        <v>609</v>
      </c>
      <c r="C152" s="56" t="s">
        <v>255</v>
      </c>
      <c r="D152" s="57"/>
      <c r="E152" s="57"/>
      <c r="F152" s="59">
        <v>1185</v>
      </c>
      <c r="G152" s="57"/>
    </row>
    <row r="153" spans="2:7" ht="15">
      <c r="B153" s="55" t="s">
        <v>592</v>
      </c>
      <c r="C153" s="56" t="s">
        <v>508</v>
      </c>
      <c r="D153" s="58">
        <v>395</v>
      </c>
      <c r="E153" s="57"/>
      <c r="F153" s="57"/>
      <c r="G153" s="57"/>
    </row>
    <row r="154" spans="2:7" ht="15">
      <c r="B154" s="55" t="s">
        <v>376</v>
      </c>
      <c r="C154" s="56" t="s">
        <v>139</v>
      </c>
      <c r="D154" s="57"/>
      <c r="E154" s="58">
        <v>395</v>
      </c>
      <c r="F154" s="57"/>
      <c r="G154" s="57"/>
    </row>
    <row r="155" spans="2:7" ht="15">
      <c r="B155" s="55" t="s">
        <v>463</v>
      </c>
      <c r="C155" s="56" t="s">
        <v>508</v>
      </c>
      <c r="D155" s="58">
        <v>395</v>
      </c>
      <c r="E155" s="57"/>
      <c r="F155" s="57"/>
      <c r="G155" s="57"/>
    </row>
    <row r="156" spans="2:7" ht="15">
      <c r="B156" s="55" t="s">
        <v>377</v>
      </c>
      <c r="C156" s="56" t="s">
        <v>139</v>
      </c>
      <c r="D156" s="57"/>
      <c r="E156" s="58">
        <v>395</v>
      </c>
      <c r="F156" s="57"/>
      <c r="G156" s="57"/>
    </row>
    <row r="157" spans="2:7" ht="15">
      <c r="B157" s="55" t="s">
        <v>488</v>
      </c>
      <c r="C157" s="56" t="s">
        <v>139</v>
      </c>
      <c r="D157" s="57"/>
      <c r="E157" s="58">
        <v>395</v>
      </c>
      <c r="F157" s="57"/>
      <c r="G157" s="57"/>
    </row>
    <row r="158" spans="2:7" ht="15">
      <c r="B158" s="55" t="s">
        <v>297</v>
      </c>
      <c r="C158" s="56" t="s">
        <v>508</v>
      </c>
      <c r="D158" s="58">
        <v>395</v>
      </c>
      <c r="E158" s="57"/>
      <c r="F158" s="57"/>
      <c r="G158" s="57"/>
    </row>
    <row r="159" spans="2:7" ht="15">
      <c r="B159" s="55" t="s">
        <v>378</v>
      </c>
      <c r="C159" s="56" t="s">
        <v>180</v>
      </c>
      <c r="D159" s="57"/>
      <c r="E159" s="57"/>
      <c r="F159" s="58">
        <v>470</v>
      </c>
      <c r="G159" s="57"/>
    </row>
    <row r="160" spans="2:7" ht="15">
      <c r="B160" s="55" t="s">
        <v>593</v>
      </c>
      <c r="C160" s="56" t="s">
        <v>139</v>
      </c>
      <c r="D160" s="57"/>
      <c r="E160" s="58">
        <v>395</v>
      </c>
      <c r="F160" s="57"/>
      <c r="G160" s="57"/>
    </row>
    <row r="161" spans="2:7" ht="15">
      <c r="B161" s="55" t="s">
        <v>593</v>
      </c>
      <c r="C161" s="56" t="s">
        <v>139</v>
      </c>
      <c r="D161" s="57"/>
      <c r="E161" s="58">
        <v>395</v>
      </c>
      <c r="F161" s="57"/>
      <c r="G161" s="57"/>
    </row>
    <row r="162" spans="2:7" ht="15">
      <c r="B162" s="55" t="s">
        <v>594</v>
      </c>
      <c r="C162" s="56" t="s">
        <v>139</v>
      </c>
      <c r="D162" s="57"/>
      <c r="E162" s="58">
        <v>395</v>
      </c>
      <c r="F162" s="57"/>
      <c r="G162" s="57"/>
    </row>
    <row r="163" spans="2:7" ht="15.75" thickBot="1">
      <c r="B163" s="55" t="s">
        <v>381</v>
      </c>
      <c r="C163" s="56" t="s">
        <v>508</v>
      </c>
      <c r="D163" s="58">
        <v>395</v>
      </c>
      <c r="E163" s="57"/>
      <c r="F163" s="57"/>
      <c r="G163" s="57"/>
    </row>
    <row r="164" spans="2:7" ht="15">
      <c r="B164" s="98" t="s">
        <v>137</v>
      </c>
      <c r="C164" s="98"/>
      <c r="D164" s="60">
        <v>36278.9</v>
      </c>
      <c r="E164" s="60">
        <v>31315</v>
      </c>
      <c r="F164" s="60">
        <v>25757.5</v>
      </c>
      <c r="G164" s="47"/>
    </row>
    <row r="165" spans="2:7" ht="15">
      <c r="B165" s="99" t="s">
        <v>20</v>
      </c>
      <c r="C165" s="99"/>
      <c r="D165" s="99"/>
      <c r="E165" s="99"/>
      <c r="F165" s="99"/>
      <c r="G165" s="61">
        <v>93351.4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164:C164"/>
    <mergeCell ref="B165:F165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7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421875" style="0" customWidth="1"/>
    <col min="8" max="8" width="8.7109375" style="0" hidden="1" customWidth="1"/>
    <col min="9" max="9" width="12.140625" style="0" customWidth="1"/>
    <col min="10" max="10" width="13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1983</v>
      </c>
    </row>
    <row r="7" spans="1:9" s="19" customFormat="1" ht="15">
      <c r="A7" s="19" t="s">
        <v>6</v>
      </c>
      <c r="C7" s="24">
        <v>4183.7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80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895808.66</v>
      </c>
      <c r="F21" s="80"/>
      <c r="G21" s="80">
        <v>838068.25</v>
      </c>
      <c r="H21" s="80"/>
      <c r="I21" s="81">
        <f>SUM(E21-G21)</f>
        <v>57740.41000000003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895808.66</v>
      </c>
      <c r="F23" s="81"/>
      <c r="G23" s="81">
        <f>SUM(G21:H22)</f>
        <v>838068.25</v>
      </c>
      <c r="H23" s="81"/>
      <c r="I23" s="81">
        <f>SUM(I21:J22)</f>
        <v>57740.41000000003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209865.96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281144.63999999996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221401.40399999998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52714.62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108441.50399999999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115470.11999999998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23094.023999999998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14559.275999999998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11044.968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89363.832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917234.3879999998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233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382</v>
      </c>
      <c r="C49" s="56" t="s">
        <v>157</v>
      </c>
      <c r="D49" s="57"/>
      <c r="E49" s="57"/>
      <c r="F49" s="58">
        <v>771</v>
      </c>
      <c r="G49" s="57"/>
      <c r="H49" s="48"/>
    </row>
    <row r="50" spans="1:8" ht="15">
      <c r="A50" s="1"/>
      <c r="B50" s="55" t="s">
        <v>382</v>
      </c>
      <c r="C50" s="56" t="s">
        <v>143</v>
      </c>
      <c r="D50" s="57"/>
      <c r="E50" s="58">
        <v>278</v>
      </c>
      <c r="F50" s="57"/>
      <c r="G50" s="57"/>
      <c r="H50" s="48"/>
    </row>
    <row r="51" spans="1:8" ht="15">
      <c r="A51" s="1"/>
      <c r="B51" s="55" t="s">
        <v>382</v>
      </c>
      <c r="C51" s="56" t="s">
        <v>225</v>
      </c>
      <c r="D51" s="57"/>
      <c r="E51" s="58">
        <v>278</v>
      </c>
      <c r="F51" s="57"/>
      <c r="G51" s="57"/>
      <c r="H51" s="48"/>
    </row>
    <row r="52" spans="1:8" ht="15">
      <c r="A52" s="1"/>
      <c r="B52" s="55" t="s">
        <v>382</v>
      </c>
      <c r="C52" s="56" t="s">
        <v>139</v>
      </c>
      <c r="D52" s="57"/>
      <c r="E52" s="58">
        <v>278</v>
      </c>
      <c r="F52" s="57"/>
      <c r="G52" s="57"/>
      <c r="H52" s="48"/>
    </row>
    <row r="53" spans="1:8" ht="15">
      <c r="A53" s="1"/>
      <c r="B53" s="55" t="s">
        <v>299</v>
      </c>
      <c r="C53" s="56" t="s">
        <v>139</v>
      </c>
      <c r="D53" s="57"/>
      <c r="E53" s="58">
        <v>278</v>
      </c>
      <c r="F53" s="57"/>
      <c r="G53" s="57"/>
      <c r="H53" s="48"/>
    </row>
    <row r="54" spans="1:8" ht="15">
      <c r="A54" s="1"/>
      <c r="B54" s="55" t="s">
        <v>299</v>
      </c>
      <c r="C54" s="56" t="s">
        <v>154</v>
      </c>
      <c r="D54" s="57"/>
      <c r="E54" s="57"/>
      <c r="F54" s="58">
        <v>514</v>
      </c>
      <c r="G54" s="57"/>
      <c r="H54" s="48"/>
    </row>
    <row r="55" spans="1:8" ht="15">
      <c r="A55" s="1"/>
      <c r="B55" s="55" t="s">
        <v>497</v>
      </c>
      <c r="C55" s="56" t="s">
        <v>154</v>
      </c>
      <c r="D55" s="57"/>
      <c r="E55" s="57"/>
      <c r="F55" s="58">
        <v>771</v>
      </c>
      <c r="G55" s="57"/>
      <c r="H55" s="48"/>
    </row>
    <row r="56" spans="1:8" ht="15">
      <c r="A56" s="1"/>
      <c r="B56" s="55" t="s">
        <v>300</v>
      </c>
      <c r="C56" s="56" t="s">
        <v>139</v>
      </c>
      <c r="D56" s="57"/>
      <c r="E56" s="58">
        <v>417</v>
      </c>
      <c r="F56" s="57"/>
      <c r="G56" s="57"/>
      <c r="H56" s="48"/>
    </row>
    <row r="57" spans="1:7" ht="15">
      <c r="A57" s="1"/>
      <c r="B57" s="55" t="s">
        <v>557</v>
      </c>
      <c r="C57" s="56" t="s">
        <v>154</v>
      </c>
      <c r="D57" s="57"/>
      <c r="E57" s="57"/>
      <c r="F57" s="58">
        <v>514</v>
      </c>
      <c r="G57" s="57"/>
    </row>
    <row r="58" spans="1:7" ht="15">
      <c r="A58" s="1"/>
      <c r="B58" s="55" t="s">
        <v>557</v>
      </c>
      <c r="C58" s="56" t="s">
        <v>139</v>
      </c>
      <c r="D58" s="57"/>
      <c r="E58" s="58">
        <v>278</v>
      </c>
      <c r="F58" s="57"/>
      <c r="G58" s="57"/>
    </row>
    <row r="59" spans="1:7" ht="15">
      <c r="A59" s="1"/>
      <c r="B59" s="55" t="s">
        <v>455</v>
      </c>
      <c r="C59" s="56" t="s">
        <v>139</v>
      </c>
      <c r="D59" s="57"/>
      <c r="E59" s="58">
        <v>139</v>
      </c>
      <c r="F59" s="57"/>
      <c r="G59" s="57"/>
    </row>
    <row r="60" spans="1:7" ht="15">
      <c r="A60" s="1"/>
      <c r="B60" s="55" t="s">
        <v>558</v>
      </c>
      <c r="C60" s="56" t="s">
        <v>559</v>
      </c>
      <c r="D60" s="57"/>
      <c r="E60" s="58">
        <v>556</v>
      </c>
      <c r="F60" s="57"/>
      <c r="G60" s="57"/>
    </row>
    <row r="61" spans="1:7" ht="15">
      <c r="A61" s="1"/>
      <c r="B61" s="55" t="s">
        <v>385</v>
      </c>
      <c r="C61" s="56" t="s">
        <v>139</v>
      </c>
      <c r="D61" s="57"/>
      <c r="E61" s="58">
        <v>278</v>
      </c>
      <c r="F61" s="57"/>
      <c r="G61" s="57"/>
    </row>
    <row r="62" spans="1:7" ht="15">
      <c r="A62" s="1"/>
      <c r="B62" s="55" t="s">
        <v>498</v>
      </c>
      <c r="C62" s="56" t="s">
        <v>154</v>
      </c>
      <c r="D62" s="57"/>
      <c r="E62" s="57"/>
      <c r="F62" s="58">
        <v>514</v>
      </c>
      <c r="G62" s="57"/>
    </row>
    <row r="63" spans="1:7" ht="15">
      <c r="A63" s="1"/>
      <c r="B63" s="55" t="s">
        <v>386</v>
      </c>
      <c r="C63" s="56" t="s">
        <v>139</v>
      </c>
      <c r="D63" s="57"/>
      <c r="E63" s="58">
        <v>417</v>
      </c>
      <c r="F63" s="57"/>
      <c r="G63" s="57"/>
    </row>
    <row r="64" spans="1:7" ht="15">
      <c r="A64" s="1"/>
      <c r="B64" s="55" t="s">
        <v>560</v>
      </c>
      <c r="C64" s="56" t="s">
        <v>154</v>
      </c>
      <c r="D64" s="57"/>
      <c r="E64" s="57"/>
      <c r="F64" s="58">
        <v>514</v>
      </c>
      <c r="G64" s="57"/>
    </row>
    <row r="65" spans="1:7" ht="15">
      <c r="A65" s="1"/>
      <c r="B65" s="55" t="s">
        <v>303</v>
      </c>
      <c r="C65" s="56" t="s">
        <v>139</v>
      </c>
      <c r="D65" s="57"/>
      <c r="E65" s="58">
        <v>278</v>
      </c>
      <c r="F65" s="57"/>
      <c r="G65" s="57"/>
    </row>
    <row r="66" spans="1:7" ht="15">
      <c r="A66" s="1"/>
      <c r="B66" s="55" t="s">
        <v>535</v>
      </c>
      <c r="C66" s="56" t="s">
        <v>180</v>
      </c>
      <c r="D66" s="57"/>
      <c r="E66" s="57"/>
      <c r="F66" s="59">
        <v>1185</v>
      </c>
      <c r="G66" s="57"/>
    </row>
    <row r="67" spans="1:7" ht="15">
      <c r="A67" s="1"/>
      <c r="B67" s="55" t="s">
        <v>536</v>
      </c>
      <c r="C67" s="56" t="s">
        <v>139</v>
      </c>
      <c r="D67" s="57"/>
      <c r="E67" s="58">
        <v>395</v>
      </c>
      <c r="F67" s="57"/>
      <c r="G67" s="57"/>
    </row>
    <row r="68" spans="1:7" ht="15">
      <c r="A68" s="1"/>
      <c r="B68" s="55" t="s">
        <v>304</v>
      </c>
      <c r="C68" s="56" t="s">
        <v>168</v>
      </c>
      <c r="D68" s="57"/>
      <c r="E68" s="57"/>
      <c r="F68" s="58">
        <v>790</v>
      </c>
      <c r="G68" s="57"/>
    </row>
    <row r="69" spans="1:7" ht="15">
      <c r="A69" s="1"/>
      <c r="B69" s="55" t="s">
        <v>389</v>
      </c>
      <c r="C69" s="56" t="s">
        <v>216</v>
      </c>
      <c r="D69" s="58">
        <v>790</v>
      </c>
      <c r="E69" s="57"/>
      <c r="F69" s="57"/>
      <c r="G69" s="57"/>
    </row>
    <row r="70" spans="1:7" ht="15">
      <c r="A70" s="1"/>
      <c r="B70" s="55" t="s">
        <v>561</v>
      </c>
      <c r="C70" s="56" t="s">
        <v>216</v>
      </c>
      <c r="D70" s="59">
        <v>1185</v>
      </c>
      <c r="E70" s="57"/>
      <c r="F70" s="57"/>
      <c r="G70" s="57"/>
    </row>
    <row r="71" spans="1:7" ht="15">
      <c r="A71" s="1"/>
      <c r="B71" s="55" t="s">
        <v>562</v>
      </c>
      <c r="C71" s="56" t="s">
        <v>216</v>
      </c>
      <c r="D71" s="59">
        <v>1185</v>
      </c>
      <c r="E71" s="57"/>
      <c r="F71" s="57"/>
      <c r="G71" s="57"/>
    </row>
    <row r="72" spans="1:7" ht="15">
      <c r="A72" s="1"/>
      <c r="B72" s="55" t="s">
        <v>562</v>
      </c>
      <c r="C72" s="56" t="s">
        <v>216</v>
      </c>
      <c r="D72" s="58">
        <v>790</v>
      </c>
      <c r="E72" s="57"/>
      <c r="F72" s="57"/>
      <c r="G72" s="57"/>
    </row>
    <row r="73" spans="1:7" ht="15">
      <c r="A73" s="1"/>
      <c r="B73" s="55" t="s">
        <v>563</v>
      </c>
      <c r="C73" s="56" t="s">
        <v>139</v>
      </c>
      <c r="D73" s="57"/>
      <c r="E73" s="58">
        <v>790</v>
      </c>
      <c r="F73" s="57"/>
      <c r="G73" s="57"/>
    </row>
    <row r="74" spans="1:7" ht="15">
      <c r="A74" s="1"/>
      <c r="B74" s="55" t="s">
        <v>499</v>
      </c>
      <c r="C74" s="56" t="s">
        <v>139</v>
      </c>
      <c r="D74" s="57"/>
      <c r="E74" s="59">
        <v>1185</v>
      </c>
      <c r="F74" s="57"/>
      <c r="G74" s="57"/>
    </row>
    <row r="75" spans="1:7" ht="15">
      <c r="A75" s="1"/>
      <c r="B75" s="55" t="s">
        <v>452</v>
      </c>
      <c r="C75" s="56" t="s">
        <v>139</v>
      </c>
      <c r="D75" s="57"/>
      <c r="E75" s="58">
        <v>592.5</v>
      </c>
      <c r="F75" s="57"/>
      <c r="G75" s="57"/>
    </row>
    <row r="76" spans="1:7" ht="15">
      <c r="A76" s="1"/>
      <c r="B76" s="55" t="s">
        <v>269</v>
      </c>
      <c r="C76" s="56" t="s">
        <v>187</v>
      </c>
      <c r="D76" s="57"/>
      <c r="E76" s="59">
        <v>1185</v>
      </c>
      <c r="F76" s="57"/>
      <c r="G76" s="57"/>
    </row>
    <row r="77" spans="1:7" ht="15">
      <c r="A77" s="1"/>
      <c r="B77" s="55" t="s">
        <v>307</v>
      </c>
      <c r="C77" s="56" t="s">
        <v>139</v>
      </c>
      <c r="D77" s="57"/>
      <c r="E77" s="58">
        <v>395</v>
      </c>
      <c r="F77" s="57"/>
      <c r="G77" s="57"/>
    </row>
    <row r="78" spans="1:7" ht="15">
      <c r="A78" s="1"/>
      <c r="B78" s="55" t="s">
        <v>307</v>
      </c>
      <c r="C78" s="56" t="s">
        <v>154</v>
      </c>
      <c r="D78" s="57"/>
      <c r="E78" s="57"/>
      <c r="F78" s="59">
        <v>1185</v>
      </c>
      <c r="G78" s="57"/>
    </row>
    <row r="79" spans="1:7" ht="15">
      <c r="A79" s="1"/>
      <c r="B79" s="55" t="s">
        <v>472</v>
      </c>
      <c r="C79" s="56" t="s">
        <v>216</v>
      </c>
      <c r="D79" s="59">
        <v>1185</v>
      </c>
      <c r="E79" s="57"/>
      <c r="F79" s="57"/>
      <c r="G79" s="57"/>
    </row>
    <row r="80" spans="1:7" ht="15">
      <c r="A80" s="1"/>
      <c r="B80" s="55" t="s">
        <v>308</v>
      </c>
      <c r="C80" s="56" t="s">
        <v>564</v>
      </c>
      <c r="D80" s="57"/>
      <c r="E80" s="58">
        <v>790</v>
      </c>
      <c r="F80" s="57"/>
      <c r="G80" s="57"/>
    </row>
    <row r="81" spans="1:7" ht="15">
      <c r="A81" s="1"/>
      <c r="B81" s="55" t="s">
        <v>308</v>
      </c>
      <c r="C81" s="56" t="s">
        <v>139</v>
      </c>
      <c r="D81" s="57"/>
      <c r="E81" s="58">
        <v>790</v>
      </c>
      <c r="F81" s="57"/>
      <c r="G81" s="57"/>
    </row>
    <row r="82" spans="1:7" ht="15">
      <c r="A82" s="1"/>
      <c r="B82" s="55" t="s">
        <v>391</v>
      </c>
      <c r="C82" s="56" t="s">
        <v>154</v>
      </c>
      <c r="D82" s="57"/>
      <c r="E82" s="57"/>
      <c r="F82" s="58">
        <v>395</v>
      </c>
      <c r="G82" s="57"/>
    </row>
    <row r="83" spans="1:7" ht="15">
      <c r="A83" s="1"/>
      <c r="B83" s="55" t="s">
        <v>392</v>
      </c>
      <c r="C83" s="56" t="s">
        <v>157</v>
      </c>
      <c r="D83" s="57"/>
      <c r="E83" s="57"/>
      <c r="F83" s="59">
        <v>1275</v>
      </c>
      <c r="G83" s="57"/>
    </row>
    <row r="84" spans="1:7" ht="15">
      <c r="A84" s="1"/>
      <c r="B84" s="55" t="s">
        <v>309</v>
      </c>
      <c r="C84" s="56" t="s">
        <v>223</v>
      </c>
      <c r="D84" s="58">
        <v>197.5</v>
      </c>
      <c r="E84" s="57"/>
      <c r="F84" s="57"/>
      <c r="G84" s="57"/>
    </row>
    <row r="85" spans="1:7" ht="15">
      <c r="A85" s="1"/>
      <c r="B85" s="55" t="s">
        <v>393</v>
      </c>
      <c r="C85" s="56" t="s">
        <v>154</v>
      </c>
      <c r="D85" s="57"/>
      <c r="E85" s="57"/>
      <c r="F85" s="58">
        <v>790</v>
      </c>
      <c r="G85" s="57"/>
    </row>
    <row r="86" spans="1:7" ht="15">
      <c r="A86" s="1"/>
      <c r="B86" s="55" t="s">
        <v>310</v>
      </c>
      <c r="C86" s="56" t="s">
        <v>148</v>
      </c>
      <c r="D86" s="57"/>
      <c r="E86" s="58">
        <v>790</v>
      </c>
      <c r="F86" s="57"/>
      <c r="G86" s="57"/>
    </row>
    <row r="87" spans="1:7" ht="15">
      <c r="A87" s="1"/>
      <c r="B87" s="55" t="s">
        <v>312</v>
      </c>
      <c r="C87" s="56" t="s">
        <v>217</v>
      </c>
      <c r="D87" s="58">
        <v>790</v>
      </c>
      <c r="E87" s="57"/>
      <c r="F87" s="57"/>
      <c r="G87" s="57"/>
    </row>
    <row r="88" spans="1:7" ht="15">
      <c r="A88" s="1"/>
      <c r="B88" s="55" t="s">
        <v>312</v>
      </c>
      <c r="C88" s="56" t="s">
        <v>216</v>
      </c>
      <c r="D88" s="58">
        <v>790</v>
      </c>
      <c r="E88" s="57"/>
      <c r="F88" s="57"/>
      <c r="G88" s="57"/>
    </row>
    <row r="89" spans="1:7" ht="15">
      <c r="A89" s="1"/>
      <c r="B89" s="55" t="s">
        <v>394</v>
      </c>
      <c r="C89" s="56" t="s">
        <v>180</v>
      </c>
      <c r="D89" s="57"/>
      <c r="E89" s="57"/>
      <c r="F89" s="58">
        <v>446</v>
      </c>
      <c r="G89" s="57"/>
    </row>
    <row r="90" spans="1:7" ht="15">
      <c r="A90" s="1"/>
      <c r="B90" s="55" t="s">
        <v>271</v>
      </c>
      <c r="C90" s="56" t="s">
        <v>216</v>
      </c>
      <c r="D90" s="58">
        <v>592.5</v>
      </c>
      <c r="E90" s="57"/>
      <c r="F90" s="57"/>
      <c r="G90" s="57"/>
    </row>
    <row r="91" spans="1:7" ht="15">
      <c r="A91" s="1"/>
      <c r="B91" s="55" t="s">
        <v>524</v>
      </c>
      <c r="C91" s="56" t="s">
        <v>154</v>
      </c>
      <c r="D91" s="57"/>
      <c r="E91" s="57"/>
      <c r="F91" s="59">
        <v>1580</v>
      </c>
      <c r="G91" s="57"/>
    </row>
    <row r="92" spans="1:7" ht="15">
      <c r="A92" s="1"/>
      <c r="B92" s="55" t="s">
        <v>565</v>
      </c>
      <c r="C92" s="56" t="s">
        <v>216</v>
      </c>
      <c r="D92" s="58">
        <v>790</v>
      </c>
      <c r="E92" s="57"/>
      <c r="F92" s="57"/>
      <c r="G92" s="57"/>
    </row>
    <row r="93" spans="1:7" ht="15">
      <c r="A93" s="1"/>
      <c r="B93" s="55" t="s">
        <v>566</v>
      </c>
      <c r="C93" s="56" t="s">
        <v>154</v>
      </c>
      <c r="D93" s="57"/>
      <c r="E93" s="57"/>
      <c r="F93" s="58">
        <v>395</v>
      </c>
      <c r="G93" s="57"/>
    </row>
    <row r="94" spans="1:7" ht="15">
      <c r="A94" s="1"/>
      <c r="B94" s="55" t="s">
        <v>567</v>
      </c>
      <c r="C94" s="56" t="s">
        <v>139</v>
      </c>
      <c r="D94" s="57"/>
      <c r="E94" s="58">
        <v>395</v>
      </c>
      <c r="F94" s="57"/>
      <c r="G94" s="57"/>
    </row>
    <row r="95" spans="1:7" ht="15">
      <c r="A95" s="1"/>
      <c r="B95" s="55" t="s">
        <v>567</v>
      </c>
      <c r="C95" s="56" t="s">
        <v>154</v>
      </c>
      <c r="D95" s="57"/>
      <c r="E95" s="57"/>
      <c r="F95" s="58">
        <v>395</v>
      </c>
      <c r="G95" s="57"/>
    </row>
    <row r="96" spans="1:7" ht="15">
      <c r="A96" s="1"/>
      <c r="B96" s="55" t="s">
        <v>395</v>
      </c>
      <c r="C96" s="56" t="s">
        <v>154</v>
      </c>
      <c r="D96" s="57"/>
      <c r="E96" s="57"/>
      <c r="F96" s="58">
        <v>790</v>
      </c>
      <c r="G96" s="57"/>
    </row>
    <row r="97" spans="1:7" ht="15">
      <c r="A97" s="1"/>
      <c r="B97" s="55" t="s">
        <v>527</v>
      </c>
      <c r="C97" s="56" t="s">
        <v>139</v>
      </c>
      <c r="D97" s="57"/>
      <c r="E97" s="58">
        <v>592.5</v>
      </c>
      <c r="F97" s="57"/>
      <c r="G97" s="57"/>
    </row>
    <row r="98" spans="1:7" ht="15">
      <c r="A98" s="1"/>
      <c r="B98" s="55" t="s">
        <v>527</v>
      </c>
      <c r="C98" s="56" t="s">
        <v>234</v>
      </c>
      <c r="D98" s="59">
        <v>1090</v>
      </c>
      <c r="E98" s="57"/>
      <c r="F98" s="57"/>
      <c r="G98" s="57"/>
    </row>
    <row r="99" spans="1:7" ht="15">
      <c r="A99" s="1"/>
      <c r="B99" s="55" t="s">
        <v>397</v>
      </c>
      <c r="C99" s="56" t="s">
        <v>139</v>
      </c>
      <c r="D99" s="57"/>
      <c r="E99" s="58">
        <v>395</v>
      </c>
      <c r="F99" s="57"/>
      <c r="G99" s="57"/>
    </row>
    <row r="100" spans="1:7" ht="15">
      <c r="A100" s="1"/>
      <c r="B100" s="55" t="s">
        <v>397</v>
      </c>
      <c r="C100" s="56" t="s">
        <v>139</v>
      </c>
      <c r="D100" s="57"/>
      <c r="E100" s="58">
        <v>395</v>
      </c>
      <c r="F100" s="57"/>
      <c r="G100" s="57"/>
    </row>
    <row r="101" spans="1:7" ht="15">
      <c r="A101" s="1"/>
      <c r="B101" s="55" t="s">
        <v>273</v>
      </c>
      <c r="C101" s="56" t="s">
        <v>139</v>
      </c>
      <c r="D101" s="57"/>
      <c r="E101" s="58">
        <v>395</v>
      </c>
      <c r="F101" s="57"/>
      <c r="G101" s="57"/>
    </row>
    <row r="102" spans="1:7" ht="15">
      <c r="A102" s="1"/>
      <c r="B102" s="55" t="s">
        <v>273</v>
      </c>
      <c r="C102" s="56" t="s">
        <v>139</v>
      </c>
      <c r="D102" s="57"/>
      <c r="E102" s="58">
        <v>395</v>
      </c>
      <c r="F102" s="57"/>
      <c r="G102" s="57"/>
    </row>
    <row r="103" spans="1:7" ht="15">
      <c r="A103" s="1"/>
      <c r="B103" s="55" t="s">
        <v>318</v>
      </c>
      <c r="C103" s="56" t="s">
        <v>139</v>
      </c>
      <c r="D103" s="57"/>
      <c r="E103" s="58">
        <v>592.5</v>
      </c>
      <c r="F103" s="57"/>
      <c r="G103" s="57"/>
    </row>
    <row r="104" spans="1:7" ht="15">
      <c r="A104" s="1"/>
      <c r="B104" s="55" t="s">
        <v>502</v>
      </c>
      <c r="C104" s="56" t="s">
        <v>154</v>
      </c>
      <c r="D104" s="57"/>
      <c r="E104" s="57"/>
      <c r="F104" s="59">
        <v>1236</v>
      </c>
      <c r="G104" s="57"/>
    </row>
    <row r="105" spans="1:7" ht="15">
      <c r="A105" s="1"/>
      <c r="B105" s="55" t="s">
        <v>398</v>
      </c>
      <c r="C105" s="56" t="s">
        <v>568</v>
      </c>
      <c r="D105" s="57"/>
      <c r="E105" s="58">
        <v>395</v>
      </c>
      <c r="F105" s="57"/>
      <c r="G105" s="57"/>
    </row>
    <row r="106" spans="1:7" ht="15">
      <c r="A106" s="1"/>
      <c r="B106" s="55" t="s">
        <v>473</v>
      </c>
      <c r="C106" s="56" t="s">
        <v>154</v>
      </c>
      <c r="D106" s="57"/>
      <c r="E106" s="57"/>
      <c r="F106" s="58">
        <v>395</v>
      </c>
      <c r="G106" s="57"/>
    </row>
    <row r="107" spans="1:7" ht="15">
      <c r="A107" s="1"/>
      <c r="B107" s="55" t="s">
        <v>529</v>
      </c>
      <c r="C107" s="56" t="s">
        <v>139</v>
      </c>
      <c r="D107" s="57"/>
      <c r="E107" s="58">
        <v>395</v>
      </c>
      <c r="F107" s="57"/>
      <c r="G107" s="57"/>
    </row>
    <row r="108" spans="1:7" ht="15">
      <c r="A108" s="1"/>
      <c r="B108" s="55" t="s">
        <v>529</v>
      </c>
      <c r="C108" s="56" t="s">
        <v>154</v>
      </c>
      <c r="D108" s="57"/>
      <c r="E108" s="57"/>
      <c r="F108" s="58">
        <v>395</v>
      </c>
      <c r="G108" s="57"/>
    </row>
    <row r="109" spans="1:7" ht="15">
      <c r="A109" s="1"/>
      <c r="B109" s="55" t="s">
        <v>321</v>
      </c>
      <c r="C109" s="56" t="s">
        <v>154</v>
      </c>
      <c r="D109" s="57"/>
      <c r="E109" s="57"/>
      <c r="F109" s="59">
        <v>1253</v>
      </c>
      <c r="G109" s="57"/>
    </row>
    <row r="110" spans="1:7" ht="15">
      <c r="A110" s="1"/>
      <c r="B110" s="55" t="s">
        <v>400</v>
      </c>
      <c r="C110" s="56" t="s">
        <v>133</v>
      </c>
      <c r="D110" s="58">
        <v>410</v>
      </c>
      <c r="E110" s="57"/>
      <c r="F110" s="57"/>
      <c r="G110" s="57"/>
    </row>
    <row r="111" spans="1:7" ht="15">
      <c r="A111" s="1"/>
      <c r="B111" s="55" t="s">
        <v>400</v>
      </c>
      <c r="C111" s="56" t="s">
        <v>154</v>
      </c>
      <c r="D111" s="57"/>
      <c r="E111" s="57"/>
      <c r="F111" s="59">
        <v>1185</v>
      </c>
      <c r="G111" s="57"/>
    </row>
    <row r="112" spans="1:7" ht="15">
      <c r="A112" s="1"/>
      <c r="B112" s="55" t="s">
        <v>447</v>
      </c>
      <c r="C112" s="56" t="s">
        <v>139</v>
      </c>
      <c r="D112" s="57"/>
      <c r="E112" s="58">
        <v>395</v>
      </c>
      <c r="F112" s="57"/>
      <c r="G112" s="57"/>
    </row>
    <row r="113" spans="1:7" ht="15">
      <c r="A113" s="1"/>
      <c r="B113" s="55" t="s">
        <v>448</v>
      </c>
      <c r="C113" s="56" t="s">
        <v>180</v>
      </c>
      <c r="D113" s="57"/>
      <c r="E113" s="57"/>
      <c r="F113" s="58">
        <v>429</v>
      </c>
      <c r="G113" s="57"/>
    </row>
    <row r="114" spans="1:7" ht="15">
      <c r="A114" s="1"/>
      <c r="B114" s="55" t="s">
        <v>401</v>
      </c>
      <c r="C114" s="56" t="s">
        <v>569</v>
      </c>
      <c r="D114" s="58">
        <v>205</v>
      </c>
      <c r="E114" s="57"/>
      <c r="F114" s="57"/>
      <c r="G114" s="57"/>
    </row>
    <row r="115" spans="1:7" ht="15">
      <c r="A115" s="1"/>
      <c r="B115" s="55" t="s">
        <v>322</v>
      </c>
      <c r="C115" s="56" t="s">
        <v>220</v>
      </c>
      <c r="D115" s="57"/>
      <c r="E115" s="58">
        <v>790</v>
      </c>
      <c r="F115" s="57"/>
      <c r="G115" s="57"/>
    </row>
    <row r="116" spans="1:7" ht="15">
      <c r="A116" s="1"/>
      <c r="B116" s="55" t="s">
        <v>323</v>
      </c>
      <c r="C116" s="56" t="s">
        <v>154</v>
      </c>
      <c r="D116" s="57"/>
      <c r="E116" s="57"/>
      <c r="F116" s="58">
        <v>395</v>
      </c>
      <c r="G116" s="57"/>
    </row>
    <row r="117" spans="1:7" ht="15">
      <c r="A117" s="1"/>
      <c r="B117" s="55" t="s">
        <v>513</v>
      </c>
      <c r="C117" s="56" t="s">
        <v>148</v>
      </c>
      <c r="D117" s="57"/>
      <c r="E117" s="58">
        <v>913</v>
      </c>
      <c r="F117" s="57"/>
      <c r="G117" s="57"/>
    </row>
    <row r="118" spans="1:7" ht="15">
      <c r="A118" s="1"/>
      <c r="B118" s="55" t="s">
        <v>277</v>
      </c>
      <c r="C118" s="56" t="s">
        <v>156</v>
      </c>
      <c r="D118" s="57"/>
      <c r="E118" s="57"/>
      <c r="F118" s="58">
        <v>395</v>
      </c>
      <c r="G118" s="57"/>
    </row>
    <row r="119" spans="1:7" ht="15">
      <c r="A119" s="1"/>
      <c r="B119" s="55" t="s">
        <v>277</v>
      </c>
      <c r="C119" s="56" t="s">
        <v>154</v>
      </c>
      <c r="D119" s="57"/>
      <c r="E119" s="57"/>
      <c r="F119" s="59">
        <v>1185</v>
      </c>
      <c r="G119" s="57"/>
    </row>
    <row r="120" spans="1:7" ht="15">
      <c r="A120" s="1"/>
      <c r="B120" s="55" t="s">
        <v>277</v>
      </c>
      <c r="C120" s="56" t="s">
        <v>278</v>
      </c>
      <c r="D120" s="57"/>
      <c r="E120" s="58">
        <v>790</v>
      </c>
      <c r="F120" s="57"/>
      <c r="G120" s="57"/>
    </row>
    <row r="121" spans="1:7" ht="15">
      <c r="A121" s="1"/>
      <c r="B121" s="55" t="s">
        <v>324</v>
      </c>
      <c r="C121" s="56" t="s">
        <v>139</v>
      </c>
      <c r="D121" s="57"/>
      <c r="E121" s="58">
        <v>395</v>
      </c>
      <c r="F121" s="57"/>
      <c r="G121" s="57"/>
    </row>
    <row r="122" spans="1:7" ht="15">
      <c r="A122" s="1"/>
      <c r="B122" s="55" t="s">
        <v>570</v>
      </c>
      <c r="C122" s="56" t="s">
        <v>156</v>
      </c>
      <c r="D122" s="57"/>
      <c r="E122" s="57"/>
      <c r="F122" s="58">
        <v>395</v>
      </c>
      <c r="G122" s="57"/>
    </row>
    <row r="123" spans="1:7" ht="15">
      <c r="A123" s="1"/>
      <c r="B123" s="55" t="s">
        <v>570</v>
      </c>
      <c r="C123" s="56" t="s">
        <v>154</v>
      </c>
      <c r="D123" s="57"/>
      <c r="E123" s="57"/>
      <c r="F123" s="58">
        <v>790</v>
      </c>
      <c r="G123" s="57"/>
    </row>
    <row r="124" spans="1:7" ht="15">
      <c r="A124" s="1"/>
      <c r="B124" s="55" t="s">
        <v>406</v>
      </c>
      <c r="C124" s="56" t="s">
        <v>154</v>
      </c>
      <c r="D124" s="57"/>
      <c r="E124" s="57"/>
      <c r="F124" s="58">
        <v>790</v>
      </c>
      <c r="G124" s="57"/>
    </row>
    <row r="125" spans="1:7" ht="15">
      <c r="A125" s="1"/>
      <c r="B125" s="55" t="s">
        <v>406</v>
      </c>
      <c r="C125" s="56" t="s">
        <v>139</v>
      </c>
      <c r="D125" s="57"/>
      <c r="E125" s="58">
        <v>395</v>
      </c>
      <c r="F125" s="57"/>
      <c r="G125" s="57"/>
    </row>
    <row r="126" spans="1:7" ht="15">
      <c r="A126" s="1"/>
      <c r="B126" s="55" t="s">
        <v>571</v>
      </c>
      <c r="C126" s="56" t="s">
        <v>139</v>
      </c>
      <c r="D126" s="57"/>
      <c r="E126" s="58">
        <v>395</v>
      </c>
      <c r="F126" s="57"/>
      <c r="G126" s="57"/>
    </row>
    <row r="127" spans="1:7" ht="15">
      <c r="A127" s="1"/>
      <c r="B127" s="55" t="s">
        <v>506</v>
      </c>
      <c r="C127" s="56" t="s">
        <v>154</v>
      </c>
      <c r="D127" s="57"/>
      <c r="E127" s="57"/>
      <c r="F127" s="58">
        <v>790</v>
      </c>
      <c r="G127" s="57"/>
    </row>
    <row r="128" spans="1:7" ht="15">
      <c r="A128" s="1"/>
      <c r="B128" s="55" t="s">
        <v>506</v>
      </c>
      <c r="C128" s="56" t="s">
        <v>166</v>
      </c>
      <c r="D128" s="57"/>
      <c r="E128" s="57"/>
      <c r="F128" s="58">
        <v>395</v>
      </c>
      <c r="G128" s="57"/>
    </row>
    <row r="129" spans="1:7" ht="15">
      <c r="A129" s="1"/>
      <c r="B129" s="55" t="s">
        <v>408</v>
      </c>
      <c r="C129" s="56" t="s">
        <v>572</v>
      </c>
      <c r="D129" s="59">
        <v>4310</v>
      </c>
      <c r="E129" s="57"/>
      <c r="F129" s="57"/>
      <c r="G129" s="57"/>
    </row>
    <row r="130" spans="1:7" ht="15">
      <c r="A130" s="1"/>
      <c r="B130" s="55" t="s">
        <v>409</v>
      </c>
      <c r="C130" s="56" t="s">
        <v>197</v>
      </c>
      <c r="D130" s="57"/>
      <c r="E130" s="58">
        <v>395</v>
      </c>
      <c r="F130" s="57"/>
      <c r="G130" s="57"/>
    </row>
    <row r="131" spans="1:7" ht="15">
      <c r="A131" s="1"/>
      <c r="B131" s="55" t="s">
        <v>409</v>
      </c>
      <c r="C131" s="56" t="s">
        <v>234</v>
      </c>
      <c r="D131" s="59">
        <v>1665</v>
      </c>
      <c r="E131" s="57"/>
      <c r="F131" s="57"/>
      <c r="G131" s="57"/>
    </row>
    <row r="132" spans="1:7" ht="15">
      <c r="A132" s="1"/>
      <c r="B132" s="55" t="s">
        <v>410</v>
      </c>
      <c r="C132" s="56" t="s">
        <v>139</v>
      </c>
      <c r="D132" s="57"/>
      <c r="E132" s="58">
        <v>790</v>
      </c>
      <c r="F132" s="57"/>
      <c r="G132" s="57"/>
    </row>
    <row r="133" spans="1:7" ht="15">
      <c r="A133" s="1"/>
      <c r="B133" s="55" t="s">
        <v>410</v>
      </c>
      <c r="C133" s="56" t="s">
        <v>139</v>
      </c>
      <c r="D133" s="57"/>
      <c r="E133" s="58">
        <v>395</v>
      </c>
      <c r="F133" s="57"/>
      <c r="G133" s="57"/>
    </row>
    <row r="134" spans="1:7" ht="15">
      <c r="A134" s="1"/>
      <c r="B134" s="55" t="s">
        <v>410</v>
      </c>
      <c r="C134" s="56" t="s">
        <v>145</v>
      </c>
      <c r="D134" s="59">
        <v>1540</v>
      </c>
      <c r="E134" s="57"/>
      <c r="F134" s="57"/>
      <c r="G134" s="57"/>
    </row>
    <row r="135" spans="1:7" ht="15">
      <c r="A135" s="1"/>
      <c r="B135" s="55" t="s">
        <v>330</v>
      </c>
      <c r="C135" s="56" t="s">
        <v>221</v>
      </c>
      <c r="D135" s="58">
        <v>790</v>
      </c>
      <c r="E135" s="57"/>
      <c r="F135" s="57"/>
      <c r="G135" s="57"/>
    </row>
    <row r="136" spans="1:7" ht="15">
      <c r="A136" s="1"/>
      <c r="B136" s="55" t="s">
        <v>330</v>
      </c>
      <c r="C136" s="56" t="s">
        <v>171</v>
      </c>
      <c r="D136" s="58">
        <v>844.5</v>
      </c>
      <c r="E136" s="57"/>
      <c r="F136" s="57"/>
      <c r="G136" s="57"/>
    </row>
    <row r="137" spans="1:7" ht="15">
      <c r="A137" s="1"/>
      <c r="B137" s="55" t="s">
        <v>330</v>
      </c>
      <c r="C137" s="56" t="s">
        <v>573</v>
      </c>
      <c r="D137" s="59">
        <v>19890</v>
      </c>
      <c r="E137" s="57"/>
      <c r="F137" s="57"/>
      <c r="G137" s="57"/>
    </row>
    <row r="138" spans="1:7" ht="15">
      <c r="A138" s="1"/>
      <c r="B138" s="55" t="s">
        <v>332</v>
      </c>
      <c r="C138" s="56" t="s">
        <v>148</v>
      </c>
      <c r="D138" s="57"/>
      <c r="E138" s="59">
        <v>1443</v>
      </c>
      <c r="F138" s="57"/>
      <c r="G138" s="57"/>
    </row>
    <row r="139" spans="1:7" ht="15">
      <c r="A139" s="1"/>
      <c r="B139" s="55" t="s">
        <v>333</v>
      </c>
      <c r="C139" s="56" t="s">
        <v>143</v>
      </c>
      <c r="D139" s="57"/>
      <c r="E139" s="58">
        <v>395</v>
      </c>
      <c r="F139" s="57"/>
      <c r="G139" s="57"/>
    </row>
    <row r="140" spans="1:7" ht="15">
      <c r="A140" s="1"/>
      <c r="B140" s="55" t="s">
        <v>333</v>
      </c>
      <c r="C140" s="56" t="s">
        <v>188</v>
      </c>
      <c r="D140" s="58">
        <v>790</v>
      </c>
      <c r="E140" s="57"/>
      <c r="F140" s="57"/>
      <c r="G140" s="57"/>
    </row>
    <row r="141" spans="1:7" ht="15">
      <c r="A141" s="1"/>
      <c r="B141" s="55" t="s">
        <v>282</v>
      </c>
      <c r="C141" s="56" t="s">
        <v>188</v>
      </c>
      <c r="D141" s="59">
        <v>1199.5</v>
      </c>
      <c r="E141" s="57"/>
      <c r="F141" s="57"/>
      <c r="G141" s="57"/>
    </row>
    <row r="142" spans="1:7" ht="15">
      <c r="A142" s="1"/>
      <c r="B142" s="55" t="s">
        <v>334</v>
      </c>
      <c r="C142" s="56" t="s">
        <v>171</v>
      </c>
      <c r="D142" s="59">
        <v>4160</v>
      </c>
      <c r="E142" s="57"/>
      <c r="F142" s="57"/>
      <c r="G142" s="57"/>
    </row>
    <row r="143" spans="1:7" ht="15">
      <c r="A143" s="1"/>
      <c r="B143" s="55" t="s">
        <v>335</v>
      </c>
      <c r="C143" s="56" t="s">
        <v>156</v>
      </c>
      <c r="D143" s="57"/>
      <c r="E143" s="57"/>
      <c r="F143" s="58">
        <v>395</v>
      </c>
      <c r="G143" s="57"/>
    </row>
    <row r="144" spans="1:7" ht="15">
      <c r="A144" s="1"/>
      <c r="B144" s="55" t="s">
        <v>335</v>
      </c>
      <c r="C144" s="56" t="s">
        <v>171</v>
      </c>
      <c r="D144" s="59">
        <v>4090</v>
      </c>
      <c r="E144" s="57"/>
      <c r="F144" s="57"/>
      <c r="G144" s="57"/>
    </row>
    <row r="145" spans="1:7" ht="15">
      <c r="A145" s="1"/>
      <c r="B145" s="55" t="s">
        <v>336</v>
      </c>
      <c r="C145" s="56" t="s">
        <v>139</v>
      </c>
      <c r="D145" s="57"/>
      <c r="E145" s="58">
        <v>395</v>
      </c>
      <c r="F145" s="57"/>
      <c r="G145" s="57"/>
    </row>
    <row r="146" spans="1:7" ht="15">
      <c r="A146" s="1"/>
      <c r="B146" s="55" t="s">
        <v>411</v>
      </c>
      <c r="C146" s="56" t="s">
        <v>156</v>
      </c>
      <c r="D146" s="57"/>
      <c r="E146" s="57"/>
      <c r="F146" s="58">
        <v>395</v>
      </c>
      <c r="G146" s="57"/>
    </row>
    <row r="147" spans="1:7" ht="15">
      <c r="A147" s="1"/>
      <c r="B147" s="55" t="s">
        <v>411</v>
      </c>
      <c r="C147" s="56" t="s">
        <v>234</v>
      </c>
      <c r="D147" s="59">
        <v>2265</v>
      </c>
      <c r="E147" s="57"/>
      <c r="F147" s="57"/>
      <c r="G147" s="57"/>
    </row>
    <row r="148" spans="1:7" ht="15">
      <c r="A148" s="1"/>
      <c r="B148" s="55" t="s">
        <v>411</v>
      </c>
      <c r="C148" s="56" t="s">
        <v>180</v>
      </c>
      <c r="D148" s="57"/>
      <c r="E148" s="57"/>
      <c r="F148" s="58">
        <v>432.5</v>
      </c>
      <c r="G148" s="57"/>
    </row>
    <row r="149" spans="1:7" ht="15">
      <c r="A149" s="1"/>
      <c r="B149" s="55" t="s">
        <v>339</v>
      </c>
      <c r="C149" s="56" t="s">
        <v>195</v>
      </c>
      <c r="D149" s="57"/>
      <c r="E149" s="57"/>
      <c r="F149" s="58">
        <v>790</v>
      </c>
      <c r="G149" s="57"/>
    </row>
    <row r="150" spans="1:7" ht="15">
      <c r="A150" s="1"/>
      <c r="B150" s="55" t="s">
        <v>339</v>
      </c>
      <c r="C150" s="56" t="s">
        <v>139</v>
      </c>
      <c r="D150" s="57"/>
      <c r="E150" s="58">
        <v>395</v>
      </c>
      <c r="F150" s="57"/>
      <c r="G150" s="57"/>
    </row>
    <row r="151" spans="1:7" ht="15">
      <c r="A151" s="1"/>
      <c r="B151" s="55" t="s">
        <v>413</v>
      </c>
      <c r="C151" s="56" t="s">
        <v>340</v>
      </c>
      <c r="D151" s="57"/>
      <c r="E151" s="59">
        <v>14220</v>
      </c>
      <c r="F151" s="57"/>
      <c r="G151" s="57"/>
    </row>
    <row r="152" spans="1:7" ht="15">
      <c r="A152" s="1"/>
      <c r="B152" s="55" t="s">
        <v>342</v>
      </c>
      <c r="C152" s="56" t="s">
        <v>234</v>
      </c>
      <c r="D152" s="59">
        <v>2240</v>
      </c>
      <c r="E152" s="57"/>
      <c r="F152" s="57"/>
      <c r="G152" s="57"/>
    </row>
    <row r="153" spans="1:7" ht="15">
      <c r="A153" s="1"/>
      <c r="B153" s="55" t="s">
        <v>483</v>
      </c>
      <c r="C153" s="56" t="s">
        <v>234</v>
      </c>
      <c r="D153" s="59">
        <v>1630</v>
      </c>
      <c r="E153" s="57"/>
      <c r="F153" s="57"/>
      <c r="G153" s="57"/>
    </row>
    <row r="154" spans="1:7" ht="15">
      <c r="A154" s="1"/>
      <c r="B154" s="55" t="s">
        <v>574</v>
      </c>
      <c r="C154" s="56" t="s">
        <v>154</v>
      </c>
      <c r="D154" s="57"/>
      <c r="E154" s="57"/>
      <c r="F154" s="58">
        <v>395</v>
      </c>
      <c r="G154" s="57"/>
    </row>
    <row r="155" spans="1:7" ht="15">
      <c r="A155" s="1"/>
      <c r="B155" s="55" t="s">
        <v>493</v>
      </c>
      <c r="C155" s="56" t="s">
        <v>234</v>
      </c>
      <c r="D155" s="59">
        <v>1385</v>
      </c>
      <c r="E155" s="57"/>
      <c r="F155" s="57"/>
      <c r="G155" s="57"/>
    </row>
    <row r="156" spans="1:7" ht="15">
      <c r="A156" s="1"/>
      <c r="B156" s="55" t="s">
        <v>415</v>
      </c>
      <c r="C156" s="56" t="s">
        <v>180</v>
      </c>
      <c r="D156" s="57"/>
      <c r="E156" s="57"/>
      <c r="F156" s="58">
        <v>455</v>
      </c>
      <c r="G156" s="57"/>
    </row>
    <row r="157" spans="1:7" ht="15">
      <c r="A157" s="1"/>
      <c r="B157" s="55" t="s">
        <v>481</v>
      </c>
      <c r="C157" s="56" t="s">
        <v>139</v>
      </c>
      <c r="D157" s="57"/>
      <c r="E157" s="58">
        <v>395</v>
      </c>
      <c r="F157" s="57"/>
      <c r="G157" s="57"/>
    </row>
    <row r="158" spans="1:7" ht="15">
      <c r="A158" s="1"/>
      <c r="B158" s="55" t="s">
        <v>458</v>
      </c>
      <c r="C158" s="56" t="s">
        <v>139</v>
      </c>
      <c r="D158" s="57"/>
      <c r="E158" s="58">
        <v>395</v>
      </c>
      <c r="F158" s="57"/>
      <c r="G158" s="57"/>
    </row>
    <row r="159" spans="1:7" ht="15">
      <c r="A159" s="1"/>
      <c r="B159" s="55" t="s">
        <v>575</v>
      </c>
      <c r="C159" s="56" t="s">
        <v>234</v>
      </c>
      <c r="D159" s="59">
        <v>1625</v>
      </c>
      <c r="E159" s="57"/>
      <c r="F159" s="57"/>
      <c r="G159" s="57"/>
    </row>
    <row r="160" spans="1:7" ht="15">
      <c r="A160" s="1"/>
      <c r="B160" s="55" t="s">
        <v>575</v>
      </c>
      <c r="C160" s="56" t="s">
        <v>234</v>
      </c>
      <c r="D160" s="59">
        <v>1108.5</v>
      </c>
      <c r="E160" s="57"/>
      <c r="F160" s="57"/>
      <c r="G160" s="57"/>
    </row>
    <row r="161" spans="1:7" ht="15">
      <c r="A161" s="1"/>
      <c r="B161" s="55" t="s">
        <v>343</v>
      </c>
      <c r="C161" s="56" t="s">
        <v>234</v>
      </c>
      <c r="D161" s="59">
        <v>2307.5</v>
      </c>
      <c r="E161" s="57"/>
      <c r="F161" s="57"/>
      <c r="G161" s="57"/>
    </row>
    <row r="162" spans="1:7" ht="15">
      <c r="A162" s="1"/>
      <c r="B162" s="55" t="s">
        <v>343</v>
      </c>
      <c r="C162" s="56" t="s">
        <v>139</v>
      </c>
      <c r="D162" s="57"/>
      <c r="E162" s="58">
        <v>395</v>
      </c>
      <c r="F162" s="57"/>
      <c r="G162" s="57"/>
    </row>
    <row r="163" spans="1:7" ht="15">
      <c r="A163" s="1"/>
      <c r="B163" s="55" t="s">
        <v>347</v>
      </c>
      <c r="C163" s="56" t="s">
        <v>576</v>
      </c>
      <c r="D163" s="59">
        <v>1142.5</v>
      </c>
      <c r="E163" s="57"/>
      <c r="F163" s="57"/>
      <c r="G163" s="57"/>
    </row>
    <row r="164" spans="1:7" ht="15">
      <c r="A164" s="1"/>
      <c r="B164" s="55" t="s">
        <v>417</v>
      </c>
      <c r="C164" s="56" t="s">
        <v>349</v>
      </c>
      <c r="D164" s="59">
        <v>1313</v>
      </c>
      <c r="E164" s="57"/>
      <c r="F164" s="57"/>
      <c r="G164" s="57"/>
    </row>
    <row r="165" spans="1:7" ht="15">
      <c r="A165" s="1"/>
      <c r="B165" s="55" t="s">
        <v>288</v>
      </c>
      <c r="C165" s="56" t="s">
        <v>139</v>
      </c>
      <c r="D165" s="57"/>
      <c r="E165" s="58">
        <v>395</v>
      </c>
      <c r="F165" s="57"/>
      <c r="G165" s="57"/>
    </row>
    <row r="166" spans="1:7" ht="15">
      <c r="A166" s="1"/>
      <c r="B166" s="55" t="s">
        <v>289</v>
      </c>
      <c r="C166" s="56" t="s">
        <v>139</v>
      </c>
      <c r="D166" s="57"/>
      <c r="E166" s="58">
        <v>395</v>
      </c>
      <c r="F166" s="57"/>
      <c r="G166" s="57"/>
    </row>
    <row r="167" spans="1:7" ht="15">
      <c r="A167" s="1"/>
      <c r="B167" s="55" t="s">
        <v>418</v>
      </c>
      <c r="C167" s="56" t="s">
        <v>154</v>
      </c>
      <c r="D167" s="57"/>
      <c r="E167" s="57"/>
      <c r="F167" s="58">
        <v>395</v>
      </c>
      <c r="G167" s="57"/>
    </row>
    <row r="168" spans="2:7" ht="15">
      <c r="B168" s="55" t="s">
        <v>418</v>
      </c>
      <c r="C168" s="56" t="s">
        <v>180</v>
      </c>
      <c r="D168" s="57"/>
      <c r="E168" s="57"/>
      <c r="F168" s="58">
        <v>30</v>
      </c>
      <c r="G168" s="57"/>
    </row>
    <row r="169" spans="2:7" ht="15">
      <c r="B169" s="55" t="s">
        <v>418</v>
      </c>
      <c r="C169" s="56" t="s">
        <v>171</v>
      </c>
      <c r="D169" s="59">
        <v>1820</v>
      </c>
      <c r="E169" s="57"/>
      <c r="F169" s="57"/>
      <c r="G169" s="57"/>
    </row>
    <row r="170" spans="2:7" ht="15">
      <c r="B170" s="55" t="s">
        <v>351</v>
      </c>
      <c r="C170" s="56" t="s">
        <v>577</v>
      </c>
      <c r="D170" s="59">
        <v>1700</v>
      </c>
      <c r="E170" s="57"/>
      <c r="F170" s="57"/>
      <c r="G170" s="57"/>
    </row>
    <row r="171" spans="2:7" ht="15">
      <c r="B171" s="55" t="s">
        <v>419</v>
      </c>
      <c r="C171" s="56" t="s">
        <v>139</v>
      </c>
      <c r="D171" s="57"/>
      <c r="E171" s="58">
        <v>395</v>
      </c>
      <c r="F171" s="57"/>
      <c r="G171" s="57"/>
    </row>
    <row r="172" spans="2:7" ht="15">
      <c r="B172" s="55" t="s">
        <v>578</v>
      </c>
      <c r="C172" s="56" t="s">
        <v>154</v>
      </c>
      <c r="D172" s="57"/>
      <c r="E172" s="57"/>
      <c r="F172" s="58">
        <v>790</v>
      </c>
      <c r="G172" s="57"/>
    </row>
    <row r="173" spans="2:7" ht="15">
      <c r="B173" s="55" t="s">
        <v>578</v>
      </c>
      <c r="C173" s="56" t="s">
        <v>579</v>
      </c>
      <c r="D173" s="59">
        <v>1090</v>
      </c>
      <c r="E173" s="57"/>
      <c r="F173" s="57"/>
      <c r="G173" s="57"/>
    </row>
    <row r="174" spans="2:7" ht="15">
      <c r="B174" s="55" t="s">
        <v>495</v>
      </c>
      <c r="C174" s="56" t="s">
        <v>234</v>
      </c>
      <c r="D174" s="59">
        <v>2993.5</v>
      </c>
      <c r="E174" s="57"/>
      <c r="F174" s="57"/>
      <c r="G174" s="57"/>
    </row>
    <row r="175" spans="2:7" ht="15">
      <c r="B175" s="55" t="s">
        <v>580</v>
      </c>
      <c r="C175" s="56" t="s">
        <v>154</v>
      </c>
      <c r="D175" s="57"/>
      <c r="E175" s="57"/>
      <c r="F175" s="58">
        <v>395</v>
      </c>
      <c r="G175" s="57"/>
    </row>
    <row r="176" spans="2:7" ht="15">
      <c r="B176" s="55" t="s">
        <v>580</v>
      </c>
      <c r="C176" s="56" t="s">
        <v>180</v>
      </c>
      <c r="D176" s="57"/>
      <c r="E176" s="57"/>
      <c r="F176" s="58">
        <v>30</v>
      </c>
      <c r="G176" s="57"/>
    </row>
    <row r="177" spans="2:7" ht="15">
      <c r="B177" s="55" t="s">
        <v>580</v>
      </c>
      <c r="C177" s="56" t="s">
        <v>579</v>
      </c>
      <c r="D177" s="59">
        <v>1010</v>
      </c>
      <c r="E177" s="57"/>
      <c r="F177" s="57"/>
      <c r="G177" s="57"/>
    </row>
    <row r="178" spans="2:7" ht="15">
      <c r="B178" s="55" t="s">
        <v>581</v>
      </c>
      <c r="C178" s="56" t="s">
        <v>135</v>
      </c>
      <c r="D178" s="57"/>
      <c r="E178" s="58">
        <v>790</v>
      </c>
      <c r="F178" s="57"/>
      <c r="G178" s="57"/>
    </row>
    <row r="179" spans="2:7" ht="15">
      <c r="B179" s="55" t="s">
        <v>482</v>
      </c>
      <c r="C179" s="56" t="s">
        <v>154</v>
      </c>
      <c r="D179" s="57"/>
      <c r="E179" s="57"/>
      <c r="F179" s="58">
        <v>790</v>
      </c>
      <c r="G179" s="57"/>
    </row>
    <row r="180" spans="2:7" ht="15">
      <c r="B180" s="55" t="s">
        <v>482</v>
      </c>
      <c r="C180" s="56" t="s">
        <v>139</v>
      </c>
      <c r="D180" s="57"/>
      <c r="E180" s="58">
        <v>395</v>
      </c>
      <c r="F180" s="57"/>
      <c r="G180" s="57"/>
    </row>
    <row r="181" spans="2:7" ht="15">
      <c r="B181" s="55" t="s">
        <v>422</v>
      </c>
      <c r="C181" s="56" t="s">
        <v>234</v>
      </c>
      <c r="D181" s="59">
        <v>3787</v>
      </c>
      <c r="E181" s="57"/>
      <c r="F181" s="57"/>
      <c r="G181" s="57"/>
    </row>
    <row r="182" spans="2:7" ht="15">
      <c r="B182" s="55" t="s">
        <v>540</v>
      </c>
      <c r="C182" s="56" t="s">
        <v>154</v>
      </c>
      <c r="D182" s="57"/>
      <c r="E182" s="57"/>
      <c r="F182" s="58">
        <v>395</v>
      </c>
      <c r="G182" s="57"/>
    </row>
    <row r="183" spans="2:7" ht="15">
      <c r="B183" s="55" t="s">
        <v>540</v>
      </c>
      <c r="C183" s="56" t="s">
        <v>140</v>
      </c>
      <c r="D183" s="58">
        <v>395</v>
      </c>
      <c r="E183" s="57"/>
      <c r="F183" s="57"/>
      <c r="G183" s="57"/>
    </row>
    <row r="184" spans="2:7" ht="15">
      <c r="B184" s="55" t="s">
        <v>582</v>
      </c>
      <c r="C184" s="56" t="s">
        <v>221</v>
      </c>
      <c r="D184" s="59">
        <v>2370</v>
      </c>
      <c r="E184" s="57"/>
      <c r="F184" s="57"/>
      <c r="G184" s="57"/>
    </row>
    <row r="185" spans="2:7" ht="15">
      <c r="B185" s="55" t="s">
        <v>290</v>
      </c>
      <c r="C185" s="56" t="s">
        <v>234</v>
      </c>
      <c r="D185" s="59">
        <v>2587</v>
      </c>
      <c r="E185" s="57"/>
      <c r="F185" s="57"/>
      <c r="G185" s="57"/>
    </row>
    <row r="186" spans="2:7" ht="15">
      <c r="B186" s="55" t="s">
        <v>470</v>
      </c>
      <c r="C186" s="56" t="s">
        <v>180</v>
      </c>
      <c r="D186" s="57"/>
      <c r="E186" s="57"/>
      <c r="F186" s="58">
        <v>897.5</v>
      </c>
      <c r="G186" s="57"/>
    </row>
    <row r="187" spans="2:7" ht="15">
      <c r="B187" s="55" t="s">
        <v>470</v>
      </c>
      <c r="C187" s="56" t="s">
        <v>234</v>
      </c>
      <c r="D187" s="59">
        <v>2587</v>
      </c>
      <c r="E187" s="57"/>
      <c r="F187" s="57"/>
      <c r="G187" s="57"/>
    </row>
    <row r="188" spans="2:7" ht="15">
      <c r="B188" s="55" t="s">
        <v>583</v>
      </c>
      <c r="C188" s="56" t="s">
        <v>154</v>
      </c>
      <c r="D188" s="57"/>
      <c r="E188" s="57"/>
      <c r="F188" s="59">
        <v>1185</v>
      </c>
      <c r="G188" s="57"/>
    </row>
    <row r="189" spans="2:7" ht="15">
      <c r="B189" s="55" t="s">
        <v>583</v>
      </c>
      <c r="C189" s="56" t="s">
        <v>180</v>
      </c>
      <c r="D189" s="57"/>
      <c r="E189" s="57"/>
      <c r="F189" s="58">
        <v>60</v>
      </c>
      <c r="G189" s="57"/>
    </row>
    <row r="190" spans="2:7" ht="15">
      <c r="B190" s="55" t="s">
        <v>583</v>
      </c>
      <c r="C190" s="56" t="s">
        <v>219</v>
      </c>
      <c r="D190" s="59">
        <v>7110</v>
      </c>
      <c r="E190" s="57"/>
      <c r="F190" s="57"/>
      <c r="G190" s="57"/>
    </row>
    <row r="191" spans="2:7" ht="15">
      <c r="B191" s="55" t="s">
        <v>507</v>
      </c>
      <c r="C191" s="56" t="s">
        <v>154</v>
      </c>
      <c r="D191" s="57"/>
      <c r="E191" s="57"/>
      <c r="F191" s="58">
        <v>790</v>
      </c>
      <c r="G191" s="57"/>
    </row>
    <row r="192" spans="2:7" ht="15">
      <c r="B192" s="55" t="s">
        <v>507</v>
      </c>
      <c r="C192" s="56" t="s">
        <v>180</v>
      </c>
      <c r="D192" s="57"/>
      <c r="E192" s="57"/>
      <c r="F192" s="58">
        <v>948</v>
      </c>
      <c r="G192" s="57"/>
    </row>
    <row r="193" spans="2:7" ht="15">
      <c r="B193" s="55" t="s">
        <v>425</v>
      </c>
      <c r="C193" s="56" t="s">
        <v>154</v>
      </c>
      <c r="D193" s="57"/>
      <c r="E193" s="57"/>
      <c r="F193" s="59">
        <v>1185</v>
      </c>
      <c r="G193" s="57"/>
    </row>
    <row r="194" spans="2:7" ht="15">
      <c r="B194" s="55" t="s">
        <v>425</v>
      </c>
      <c r="C194" s="56" t="s">
        <v>139</v>
      </c>
      <c r="D194" s="57"/>
      <c r="E194" s="58">
        <v>395</v>
      </c>
      <c r="F194" s="57"/>
      <c r="G194" s="57"/>
    </row>
    <row r="195" spans="2:7" ht="15">
      <c r="B195" s="55" t="s">
        <v>542</v>
      </c>
      <c r="C195" s="56" t="s">
        <v>139</v>
      </c>
      <c r="D195" s="57"/>
      <c r="E195" s="58">
        <v>790</v>
      </c>
      <c r="F195" s="57"/>
      <c r="G195" s="57"/>
    </row>
    <row r="196" spans="2:7" ht="15">
      <c r="B196" s="55" t="s">
        <v>357</v>
      </c>
      <c r="C196" s="56" t="s">
        <v>139</v>
      </c>
      <c r="D196" s="57"/>
      <c r="E196" s="58">
        <v>395</v>
      </c>
      <c r="F196" s="57"/>
      <c r="G196" s="57"/>
    </row>
    <row r="197" spans="2:7" ht="15">
      <c r="B197" s="55" t="s">
        <v>293</v>
      </c>
      <c r="C197" s="56" t="s">
        <v>184</v>
      </c>
      <c r="D197" s="57"/>
      <c r="E197" s="58">
        <v>790</v>
      </c>
      <c r="F197" s="57"/>
      <c r="G197" s="57"/>
    </row>
    <row r="198" spans="2:7" ht="15">
      <c r="B198" s="55" t="s">
        <v>293</v>
      </c>
      <c r="C198" s="56" t="s">
        <v>223</v>
      </c>
      <c r="D198" s="58">
        <v>395</v>
      </c>
      <c r="E198" s="57"/>
      <c r="F198" s="57"/>
      <c r="G198" s="57"/>
    </row>
    <row r="199" spans="2:7" ht="15">
      <c r="B199" s="55" t="s">
        <v>428</v>
      </c>
      <c r="C199" s="56" t="s">
        <v>159</v>
      </c>
      <c r="D199" s="57"/>
      <c r="E199" s="57"/>
      <c r="F199" s="58">
        <v>790</v>
      </c>
      <c r="G199" s="57"/>
    </row>
    <row r="200" spans="2:7" ht="15">
      <c r="B200" s="55" t="s">
        <v>584</v>
      </c>
      <c r="C200" s="56" t="s">
        <v>159</v>
      </c>
      <c r="D200" s="57"/>
      <c r="E200" s="57"/>
      <c r="F200" s="58">
        <v>790</v>
      </c>
      <c r="G200" s="57"/>
    </row>
    <row r="201" spans="2:7" ht="15">
      <c r="B201" s="55" t="s">
        <v>584</v>
      </c>
      <c r="C201" s="56" t="s">
        <v>139</v>
      </c>
      <c r="D201" s="57"/>
      <c r="E201" s="58">
        <v>592.5</v>
      </c>
      <c r="F201" s="57"/>
      <c r="G201" s="57"/>
    </row>
    <row r="202" spans="2:7" ht="15">
      <c r="B202" s="55" t="s">
        <v>430</v>
      </c>
      <c r="C202" s="56" t="s">
        <v>139</v>
      </c>
      <c r="D202" s="57"/>
      <c r="E202" s="58">
        <v>395</v>
      </c>
      <c r="F202" s="57"/>
      <c r="G202" s="57"/>
    </row>
    <row r="203" spans="2:7" ht="15">
      <c r="B203" s="55" t="s">
        <v>431</v>
      </c>
      <c r="C203" s="56" t="s">
        <v>585</v>
      </c>
      <c r="D203" s="59">
        <v>1153.5</v>
      </c>
      <c r="E203" s="57"/>
      <c r="F203" s="57"/>
      <c r="G203" s="57"/>
    </row>
    <row r="204" spans="2:7" ht="15">
      <c r="B204" s="55" t="s">
        <v>363</v>
      </c>
      <c r="C204" s="56" t="s">
        <v>135</v>
      </c>
      <c r="D204" s="57"/>
      <c r="E204" s="59">
        <v>2572</v>
      </c>
      <c r="F204" s="57"/>
      <c r="G204" s="57"/>
    </row>
    <row r="205" spans="2:7" ht="15">
      <c r="B205" s="55" t="s">
        <v>364</v>
      </c>
      <c r="C205" s="56" t="s">
        <v>180</v>
      </c>
      <c r="D205" s="57"/>
      <c r="E205" s="57"/>
      <c r="F205" s="58">
        <v>902</v>
      </c>
      <c r="G205" s="57"/>
    </row>
    <row r="206" spans="2:7" ht="15">
      <c r="B206" s="55" t="s">
        <v>586</v>
      </c>
      <c r="C206" s="56" t="s">
        <v>154</v>
      </c>
      <c r="D206" s="57"/>
      <c r="E206" s="57"/>
      <c r="F206" s="58">
        <v>790</v>
      </c>
      <c r="G206" s="57"/>
    </row>
    <row r="207" spans="2:7" ht="15">
      <c r="B207" s="55" t="s">
        <v>587</v>
      </c>
      <c r="C207" s="56" t="s">
        <v>163</v>
      </c>
      <c r="D207" s="57"/>
      <c r="E207" s="57"/>
      <c r="F207" s="58">
        <v>790</v>
      </c>
      <c r="G207" s="57"/>
    </row>
    <row r="208" spans="2:7" ht="15">
      <c r="B208" s="55" t="s">
        <v>587</v>
      </c>
      <c r="C208" s="56" t="s">
        <v>139</v>
      </c>
      <c r="D208" s="57"/>
      <c r="E208" s="58">
        <v>395</v>
      </c>
      <c r="F208" s="57"/>
      <c r="G208" s="57"/>
    </row>
    <row r="209" spans="2:7" ht="15">
      <c r="B209" s="55" t="s">
        <v>434</v>
      </c>
      <c r="C209" s="56" t="s">
        <v>136</v>
      </c>
      <c r="D209" s="58">
        <v>410</v>
      </c>
      <c r="E209" s="57"/>
      <c r="F209" s="57"/>
      <c r="G209" s="57"/>
    </row>
    <row r="210" spans="2:7" ht="15">
      <c r="B210" s="55" t="s">
        <v>515</v>
      </c>
      <c r="C210" s="56" t="s">
        <v>139</v>
      </c>
      <c r="D210" s="57"/>
      <c r="E210" s="58">
        <v>790</v>
      </c>
      <c r="F210" s="57"/>
      <c r="G210" s="57"/>
    </row>
    <row r="211" spans="2:7" ht="15">
      <c r="B211" s="55" t="s">
        <v>366</v>
      </c>
      <c r="C211" s="56" t="s">
        <v>139</v>
      </c>
      <c r="D211" s="57"/>
      <c r="E211" s="58">
        <v>395</v>
      </c>
      <c r="F211" s="57"/>
      <c r="G211" s="57"/>
    </row>
    <row r="212" spans="2:7" ht="15">
      <c r="B212" s="55" t="s">
        <v>588</v>
      </c>
      <c r="C212" s="56" t="s">
        <v>154</v>
      </c>
      <c r="D212" s="57"/>
      <c r="E212" s="57"/>
      <c r="F212" s="58">
        <v>790</v>
      </c>
      <c r="G212" s="57"/>
    </row>
    <row r="213" spans="2:7" ht="15">
      <c r="B213" s="55" t="s">
        <v>588</v>
      </c>
      <c r="C213" s="56" t="s">
        <v>139</v>
      </c>
      <c r="D213" s="57"/>
      <c r="E213" s="58">
        <v>395</v>
      </c>
      <c r="F213" s="57"/>
      <c r="G213" s="57"/>
    </row>
    <row r="214" spans="2:7" ht="15">
      <c r="B214" s="55" t="s">
        <v>589</v>
      </c>
      <c r="C214" s="56" t="s">
        <v>154</v>
      </c>
      <c r="D214" s="57"/>
      <c r="E214" s="57"/>
      <c r="F214" s="58">
        <v>790</v>
      </c>
      <c r="G214" s="57"/>
    </row>
    <row r="215" spans="2:7" ht="15">
      <c r="B215" s="55" t="s">
        <v>590</v>
      </c>
      <c r="C215" s="56" t="s">
        <v>154</v>
      </c>
      <c r="D215" s="57"/>
      <c r="E215" s="57"/>
      <c r="F215" s="59">
        <v>1185</v>
      </c>
      <c r="G215" s="57"/>
    </row>
    <row r="216" spans="2:7" ht="15">
      <c r="B216" s="55" t="s">
        <v>437</v>
      </c>
      <c r="C216" s="56" t="s">
        <v>139</v>
      </c>
      <c r="D216" s="57"/>
      <c r="E216" s="58">
        <v>395</v>
      </c>
      <c r="F216" s="57"/>
      <c r="G216" s="57"/>
    </row>
    <row r="217" spans="2:7" ht="15">
      <c r="B217" s="55" t="s">
        <v>462</v>
      </c>
      <c r="C217" s="56" t="s">
        <v>149</v>
      </c>
      <c r="D217" s="58">
        <v>795</v>
      </c>
      <c r="E217" s="57"/>
      <c r="F217" s="57"/>
      <c r="G217" s="57"/>
    </row>
    <row r="218" spans="2:7" ht="15">
      <c r="B218" s="55" t="s">
        <v>371</v>
      </c>
      <c r="C218" s="56" t="s">
        <v>140</v>
      </c>
      <c r="D218" s="58">
        <v>395</v>
      </c>
      <c r="E218" s="57"/>
      <c r="F218" s="57"/>
      <c r="G218" s="57"/>
    </row>
    <row r="219" spans="2:7" ht="15">
      <c r="B219" s="55" t="s">
        <v>371</v>
      </c>
      <c r="C219" s="56" t="s">
        <v>139</v>
      </c>
      <c r="D219" s="57"/>
      <c r="E219" s="58">
        <v>395</v>
      </c>
      <c r="F219" s="57"/>
      <c r="G219" s="57"/>
    </row>
    <row r="220" spans="2:7" ht="15">
      <c r="B220" s="55" t="s">
        <v>591</v>
      </c>
      <c r="C220" s="56" t="s">
        <v>139</v>
      </c>
      <c r="D220" s="57"/>
      <c r="E220" s="58">
        <v>395</v>
      </c>
      <c r="F220" s="57"/>
      <c r="G220" s="57"/>
    </row>
    <row r="221" spans="2:7" ht="15">
      <c r="B221" s="55" t="s">
        <v>375</v>
      </c>
      <c r="C221" s="56" t="s">
        <v>216</v>
      </c>
      <c r="D221" s="58">
        <v>987.5</v>
      </c>
      <c r="E221" s="57"/>
      <c r="F221" s="57"/>
      <c r="G221" s="57"/>
    </row>
    <row r="222" spans="2:7" ht="15">
      <c r="B222" s="55" t="s">
        <v>592</v>
      </c>
      <c r="C222" s="56" t="s">
        <v>217</v>
      </c>
      <c r="D222" s="58">
        <v>790</v>
      </c>
      <c r="E222" s="57"/>
      <c r="F222" s="57"/>
      <c r="G222" s="57"/>
    </row>
    <row r="223" spans="2:7" ht="15">
      <c r="B223" s="55" t="s">
        <v>592</v>
      </c>
      <c r="C223" s="56" t="s">
        <v>139</v>
      </c>
      <c r="D223" s="57"/>
      <c r="E223" s="59">
        <v>1185</v>
      </c>
      <c r="F223" s="57"/>
      <c r="G223" s="57"/>
    </row>
    <row r="224" spans="2:7" ht="15">
      <c r="B224" s="55" t="s">
        <v>440</v>
      </c>
      <c r="C224" s="56" t="s">
        <v>139</v>
      </c>
      <c r="D224" s="57"/>
      <c r="E224" s="58">
        <v>395</v>
      </c>
      <c r="F224" s="57"/>
      <c r="G224" s="57"/>
    </row>
    <row r="225" spans="2:7" ht="15">
      <c r="B225" s="55" t="s">
        <v>441</v>
      </c>
      <c r="C225" s="56" t="s">
        <v>216</v>
      </c>
      <c r="D225" s="58">
        <v>908.5</v>
      </c>
      <c r="E225" s="57"/>
      <c r="F225" s="57"/>
      <c r="G225" s="57"/>
    </row>
    <row r="226" spans="2:7" ht="15">
      <c r="B226" s="55" t="s">
        <v>463</v>
      </c>
      <c r="C226" s="56" t="s">
        <v>139</v>
      </c>
      <c r="D226" s="57"/>
      <c r="E226" s="58">
        <v>395</v>
      </c>
      <c r="F226" s="57"/>
      <c r="G226" s="57"/>
    </row>
    <row r="227" spans="2:7" ht="15">
      <c r="B227" s="55" t="s">
        <v>556</v>
      </c>
      <c r="C227" s="56" t="s">
        <v>216</v>
      </c>
      <c r="D227" s="58">
        <v>790</v>
      </c>
      <c r="E227" s="57"/>
      <c r="F227" s="57"/>
      <c r="G227" s="57"/>
    </row>
    <row r="228" spans="2:7" ht="15">
      <c r="B228" s="55" t="s">
        <v>556</v>
      </c>
      <c r="C228" s="56" t="s">
        <v>139</v>
      </c>
      <c r="D228" s="57"/>
      <c r="E228" s="58">
        <v>790</v>
      </c>
      <c r="F228" s="57"/>
      <c r="G228" s="57"/>
    </row>
    <row r="229" spans="2:7" ht="15">
      <c r="B229" s="55" t="s">
        <v>488</v>
      </c>
      <c r="C229" s="56" t="s">
        <v>180</v>
      </c>
      <c r="D229" s="57"/>
      <c r="E229" s="57"/>
      <c r="F229" s="58">
        <v>880</v>
      </c>
      <c r="G229" s="57"/>
    </row>
    <row r="230" spans="2:7" ht="15">
      <c r="B230" s="55" t="s">
        <v>488</v>
      </c>
      <c r="C230" s="56" t="s">
        <v>154</v>
      </c>
      <c r="D230" s="57"/>
      <c r="E230" s="57"/>
      <c r="F230" s="59">
        <v>1185</v>
      </c>
      <c r="G230" s="57"/>
    </row>
    <row r="231" spans="2:7" ht="15">
      <c r="B231" s="55" t="s">
        <v>297</v>
      </c>
      <c r="C231" s="56" t="s">
        <v>156</v>
      </c>
      <c r="D231" s="57"/>
      <c r="E231" s="57"/>
      <c r="F231" s="59">
        <v>2328</v>
      </c>
      <c r="G231" s="57"/>
    </row>
    <row r="232" spans="2:7" ht="15">
      <c r="B232" s="55" t="s">
        <v>378</v>
      </c>
      <c r="C232" s="56" t="s">
        <v>217</v>
      </c>
      <c r="D232" s="58">
        <v>987.5</v>
      </c>
      <c r="E232" s="57"/>
      <c r="F232" s="57"/>
      <c r="G232" s="57"/>
    </row>
    <row r="233" spans="2:7" ht="15">
      <c r="B233" s="55" t="s">
        <v>378</v>
      </c>
      <c r="C233" s="56" t="s">
        <v>139</v>
      </c>
      <c r="D233" s="57"/>
      <c r="E233" s="58">
        <v>395</v>
      </c>
      <c r="F233" s="57"/>
      <c r="G233" s="57"/>
    </row>
    <row r="234" spans="2:7" ht="15">
      <c r="B234" s="55" t="s">
        <v>471</v>
      </c>
      <c r="C234" s="56" t="s">
        <v>216</v>
      </c>
      <c r="D234" s="58">
        <v>987.5</v>
      </c>
      <c r="E234" s="57"/>
      <c r="F234" s="57"/>
      <c r="G234" s="57"/>
    </row>
    <row r="235" spans="2:7" ht="15">
      <c r="B235" s="55" t="s">
        <v>476</v>
      </c>
      <c r="C235" s="56" t="s">
        <v>139</v>
      </c>
      <c r="D235" s="57"/>
      <c r="E235" s="58">
        <v>790</v>
      </c>
      <c r="F235" s="57"/>
      <c r="G235" s="57"/>
    </row>
    <row r="236" spans="2:7" ht="15">
      <c r="B236" s="55" t="s">
        <v>593</v>
      </c>
      <c r="C236" s="56" t="s">
        <v>216</v>
      </c>
      <c r="D236" s="58">
        <v>592.5</v>
      </c>
      <c r="E236" s="57"/>
      <c r="F236" s="57"/>
      <c r="G236" s="57"/>
    </row>
    <row r="237" spans="2:7" ht="15">
      <c r="B237" s="55" t="s">
        <v>380</v>
      </c>
      <c r="C237" s="56" t="s">
        <v>508</v>
      </c>
      <c r="D237" s="58">
        <v>395</v>
      </c>
      <c r="E237" s="57"/>
      <c r="F237" s="57"/>
      <c r="G237" s="57"/>
    </row>
    <row r="238" spans="2:7" ht="15">
      <c r="B238" s="55" t="s">
        <v>380</v>
      </c>
      <c r="C238" s="56" t="s">
        <v>225</v>
      </c>
      <c r="D238" s="57"/>
      <c r="E238" s="58">
        <v>790</v>
      </c>
      <c r="F238" s="57"/>
      <c r="G238" s="57"/>
    </row>
    <row r="239" spans="2:7" ht="15">
      <c r="B239" s="55" t="s">
        <v>380</v>
      </c>
      <c r="C239" s="56" t="s">
        <v>139</v>
      </c>
      <c r="D239" s="57"/>
      <c r="E239" s="58">
        <v>395</v>
      </c>
      <c r="F239" s="57"/>
      <c r="G239" s="57"/>
    </row>
    <row r="240" spans="2:7" ht="15">
      <c r="B240" s="55" t="s">
        <v>443</v>
      </c>
      <c r="C240" s="56" t="s">
        <v>216</v>
      </c>
      <c r="D240" s="58">
        <v>395</v>
      </c>
      <c r="E240" s="57"/>
      <c r="F240" s="57"/>
      <c r="G240" s="57"/>
    </row>
    <row r="241" spans="2:7" ht="15">
      <c r="B241" s="55" t="s">
        <v>594</v>
      </c>
      <c r="C241" s="56" t="s">
        <v>508</v>
      </c>
      <c r="D241" s="58">
        <v>395</v>
      </c>
      <c r="E241" s="57"/>
      <c r="F241" s="57"/>
      <c r="G241" s="57"/>
    </row>
    <row r="242" spans="2:7" ht="15">
      <c r="B242" s="55" t="s">
        <v>381</v>
      </c>
      <c r="C242" s="56" t="s">
        <v>216</v>
      </c>
      <c r="D242" s="58">
        <v>790</v>
      </c>
      <c r="E242" s="57"/>
      <c r="F242" s="57"/>
      <c r="G242" s="57"/>
    </row>
    <row r="243" spans="2:7" ht="15">
      <c r="B243" s="55" t="s">
        <v>595</v>
      </c>
      <c r="C243" s="56" t="s">
        <v>154</v>
      </c>
      <c r="D243" s="57"/>
      <c r="E243" s="57"/>
      <c r="F243" s="59">
        <v>1185</v>
      </c>
      <c r="G243" s="57"/>
    </row>
    <row r="244" spans="2:7" ht="15">
      <c r="B244" s="55" t="s">
        <v>444</v>
      </c>
      <c r="C244" s="56" t="s">
        <v>140</v>
      </c>
      <c r="D244" s="58">
        <v>395</v>
      </c>
      <c r="E244" s="57"/>
      <c r="F244" s="57"/>
      <c r="G244" s="57"/>
    </row>
    <row r="245" spans="2:7" ht="15.75" thickBot="1">
      <c r="B245" s="55" t="s">
        <v>444</v>
      </c>
      <c r="C245" s="56" t="s">
        <v>216</v>
      </c>
      <c r="D245" s="58">
        <v>987.5</v>
      </c>
      <c r="E245" s="57"/>
      <c r="F245" s="57"/>
      <c r="G245" s="57"/>
    </row>
    <row r="246" spans="2:7" ht="15">
      <c r="B246" s="98" t="s">
        <v>137</v>
      </c>
      <c r="C246" s="98"/>
      <c r="D246" s="60">
        <v>104294.5</v>
      </c>
      <c r="E246" s="60">
        <v>54618</v>
      </c>
      <c r="F246" s="60">
        <v>46010</v>
      </c>
      <c r="G246" s="47"/>
    </row>
    <row r="247" spans="2:7" ht="15">
      <c r="B247" s="99" t="s">
        <v>20</v>
      </c>
      <c r="C247" s="99"/>
      <c r="D247" s="99"/>
      <c r="E247" s="99"/>
      <c r="F247" s="99"/>
      <c r="G247" s="61">
        <v>204922.5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246:C246"/>
    <mergeCell ref="B247:F247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K79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00390625" style="0" customWidth="1"/>
    <col min="10" max="10" width="10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1977</v>
      </c>
    </row>
    <row r="7" spans="1:9" s="19" customFormat="1" ht="15">
      <c r="A7" s="19" t="s">
        <v>6</v>
      </c>
      <c r="C7" s="24">
        <v>868.42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21.59</v>
      </c>
      <c r="J12" s="67">
        <v>22.67</v>
      </c>
    </row>
    <row r="13" spans="8:10" s="19" customFormat="1" ht="15">
      <c r="H13" s="27"/>
      <c r="I13" s="29"/>
      <c r="J13" s="36"/>
    </row>
    <row r="14" spans="8:10" s="19" customFormat="1" ht="15">
      <c r="H14" s="27"/>
      <c r="I14" s="29"/>
      <c r="J14" s="36"/>
    </row>
    <row r="15" spans="9:11" s="19" customFormat="1" ht="15" customHeight="1">
      <c r="I15" s="36"/>
      <c r="J15" s="29"/>
      <c r="K15" s="29"/>
    </row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14.2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23.25" customHeight="1">
      <c r="A21" s="31">
        <v>1</v>
      </c>
      <c r="B21" s="79" t="s">
        <v>680</v>
      </c>
      <c r="C21" s="79"/>
      <c r="D21" s="79"/>
      <c r="E21" s="80">
        <v>234301.44</v>
      </c>
      <c r="F21" s="80"/>
      <c r="G21" s="80">
        <v>237859.76</v>
      </c>
      <c r="H21" s="80"/>
      <c r="I21" s="81">
        <f>E21-G21</f>
        <v>-3558.320000000007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234301.44</v>
      </c>
      <c r="F23" s="81"/>
      <c r="G23" s="81">
        <f>SUM(G21:H22)</f>
        <v>237859.76</v>
      </c>
      <c r="H23" s="81"/>
      <c r="I23" s="81">
        <f>SUM(E23-G23)</f>
        <v>-3558.320000000007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18706.97</v>
      </c>
    </row>
    <row r="25" spans="1:9" s="19" customFormat="1" ht="18" customHeight="1">
      <c r="A25" s="30" t="s">
        <v>21</v>
      </c>
      <c r="E25" s="44"/>
      <c r="G25" s="44"/>
      <c r="I25" s="44"/>
    </row>
    <row r="26" s="19" customFormat="1" ht="13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5.59</v>
      </c>
      <c r="H28" s="94"/>
      <c r="I28" s="81">
        <f>G28*$C$7*12</f>
        <v>58253.6136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45956.7864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10942.092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4.4</v>
      </c>
      <c r="H31" s="95"/>
      <c r="I31" s="81">
        <f aca="true" t="shared" si="0" ref="I31:I37">G31*$C$7*12</f>
        <v>45852.576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22509.4464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2.31</v>
      </c>
      <c r="H33" s="95"/>
      <c r="I33" s="81">
        <f t="shared" si="0"/>
        <v>24072.6024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4793.678400000001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3022.1016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2292.6288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18549.4512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236244.9768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2" spans="2:8" ht="20.25">
      <c r="B42" s="97" t="s">
        <v>125</v>
      </c>
      <c r="C42" s="97"/>
      <c r="D42" s="97"/>
      <c r="E42" s="97"/>
      <c r="F42" s="97"/>
      <c r="G42" s="97"/>
      <c r="H42" s="49"/>
    </row>
    <row r="44" spans="2:8" ht="18">
      <c r="B44" s="50" t="s">
        <v>237</v>
      </c>
      <c r="C44" s="48"/>
      <c r="D44" s="48"/>
      <c r="E44" s="48"/>
      <c r="F44" s="48"/>
      <c r="G44" s="48"/>
      <c r="H44" s="48"/>
    </row>
    <row r="46" spans="2:8" ht="18">
      <c r="B46" s="50" t="s">
        <v>268</v>
      </c>
      <c r="C46" s="48"/>
      <c r="D46" s="48"/>
      <c r="E46" s="48"/>
      <c r="F46" s="48"/>
      <c r="G46" s="48"/>
      <c r="H46" s="48"/>
    </row>
    <row r="47" ht="15.75" thickBot="1"/>
    <row r="48" spans="2:8" ht="34.5" thickBot="1"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2:8" ht="15">
      <c r="B49" s="55" t="s">
        <v>269</v>
      </c>
      <c r="C49" s="56" t="s">
        <v>180</v>
      </c>
      <c r="D49" s="57"/>
      <c r="E49" s="57"/>
      <c r="F49" s="58">
        <v>807</v>
      </c>
      <c r="G49" s="57"/>
      <c r="H49" s="48"/>
    </row>
    <row r="50" spans="2:8" ht="15">
      <c r="B50" s="55" t="s">
        <v>270</v>
      </c>
      <c r="C50" s="56" t="s">
        <v>157</v>
      </c>
      <c r="D50" s="57"/>
      <c r="E50" s="57"/>
      <c r="F50" s="58">
        <v>790</v>
      </c>
      <c r="G50" s="57"/>
      <c r="H50" s="48"/>
    </row>
    <row r="51" spans="2:8" ht="15">
      <c r="B51" s="55" t="s">
        <v>271</v>
      </c>
      <c r="C51" s="56" t="s">
        <v>225</v>
      </c>
      <c r="D51" s="57"/>
      <c r="E51" s="58">
        <v>618</v>
      </c>
      <c r="F51" s="57"/>
      <c r="G51" s="57"/>
      <c r="H51" s="48"/>
    </row>
    <row r="52" spans="2:8" ht="15">
      <c r="B52" s="55" t="s">
        <v>272</v>
      </c>
      <c r="C52" s="56" t="s">
        <v>139</v>
      </c>
      <c r="D52" s="57"/>
      <c r="E52" s="58">
        <v>395</v>
      </c>
      <c r="F52" s="57"/>
      <c r="G52" s="57"/>
      <c r="H52" s="48"/>
    </row>
    <row r="53" spans="2:8" ht="15">
      <c r="B53" s="55" t="s">
        <v>273</v>
      </c>
      <c r="C53" s="56" t="s">
        <v>154</v>
      </c>
      <c r="D53" s="57"/>
      <c r="E53" s="57"/>
      <c r="F53" s="58">
        <v>395</v>
      </c>
      <c r="G53" s="57"/>
      <c r="H53" s="48"/>
    </row>
    <row r="54" spans="2:8" ht="15">
      <c r="B54" s="55" t="s">
        <v>274</v>
      </c>
      <c r="C54" s="56" t="s">
        <v>139</v>
      </c>
      <c r="D54" s="57"/>
      <c r="E54" s="58">
        <v>395</v>
      </c>
      <c r="F54" s="57"/>
      <c r="G54" s="57"/>
      <c r="H54" s="48"/>
    </row>
    <row r="55" spans="2:8" ht="15">
      <c r="B55" s="55" t="s">
        <v>275</v>
      </c>
      <c r="C55" s="56" t="s">
        <v>133</v>
      </c>
      <c r="D55" s="58">
        <v>410</v>
      </c>
      <c r="E55" s="57"/>
      <c r="F55" s="57"/>
      <c r="G55" s="57"/>
      <c r="H55" s="48"/>
    </row>
    <row r="56" spans="2:8" ht="15">
      <c r="B56" s="55" t="s">
        <v>276</v>
      </c>
      <c r="C56" s="56" t="s">
        <v>139</v>
      </c>
      <c r="D56" s="57"/>
      <c r="E56" s="58">
        <v>395</v>
      </c>
      <c r="F56" s="57"/>
      <c r="G56" s="57"/>
      <c r="H56" s="48"/>
    </row>
    <row r="57" spans="2:7" ht="15">
      <c r="B57" s="55" t="s">
        <v>277</v>
      </c>
      <c r="C57" s="56" t="s">
        <v>278</v>
      </c>
      <c r="D57" s="57"/>
      <c r="E57" s="58">
        <v>395</v>
      </c>
      <c r="F57" s="57"/>
      <c r="G57" s="57"/>
    </row>
    <row r="58" spans="2:7" ht="15">
      <c r="B58" s="55" t="s">
        <v>279</v>
      </c>
      <c r="C58" s="56" t="s">
        <v>156</v>
      </c>
      <c r="D58" s="57"/>
      <c r="E58" s="57"/>
      <c r="F58" s="58">
        <v>395</v>
      </c>
      <c r="G58" s="57"/>
    </row>
    <row r="59" spans="2:7" ht="15">
      <c r="B59" s="55" t="s">
        <v>280</v>
      </c>
      <c r="C59" s="56" t="s">
        <v>139</v>
      </c>
      <c r="D59" s="57"/>
      <c r="E59" s="58">
        <v>395</v>
      </c>
      <c r="F59" s="57"/>
      <c r="G59" s="57"/>
    </row>
    <row r="60" spans="2:7" ht="15">
      <c r="B60" s="55" t="s">
        <v>281</v>
      </c>
      <c r="C60" s="56" t="s">
        <v>221</v>
      </c>
      <c r="D60" s="58">
        <v>790</v>
      </c>
      <c r="E60" s="57"/>
      <c r="F60" s="57"/>
      <c r="G60" s="57"/>
    </row>
    <row r="61" spans="2:7" ht="15">
      <c r="B61" s="55" t="s">
        <v>282</v>
      </c>
      <c r="C61" s="56" t="s">
        <v>283</v>
      </c>
      <c r="D61" s="58">
        <v>395</v>
      </c>
      <c r="E61" s="57"/>
      <c r="F61" s="57"/>
      <c r="G61" s="57"/>
    </row>
    <row r="62" spans="2:7" ht="15">
      <c r="B62" s="55" t="s">
        <v>284</v>
      </c>
      <c r="C62" s="56" t="s">
        <v>285</v>
      </c>
      <c r="D62" s="58">
        <v>395</v>
      </c>
      <c r="E62" s="57"/>
      <c r="F62" s="57"/>
      <c r="G62" s="57"/>
    </row>
    <row r="63" spans="2:7" ht="15">
      <c r="B63" s="55" t="s">
        <v>286</v>
      </c>
      <c r="C63" s="56" t="s">
        <v>139</v>
      </c>
      <c r="D63" s="57"/>
      <c r="E63" s="58">
        <v>395</v>
      </c>
      <c r="F63" s="57"/>
      <c r="G63" s="57"/>
    </row>
    <row r="64" spans="2:7" ht="15">
      <c r="B64" s="55" t="s">
        <v>287</v>
      </c>
      <c r="C64" s="56" t="s">
        <v>142</v>
      </c>
      <c r="D64" s="58">
        <v>990</v>
      </c>
      <c r="E64" s="57"/>
      <c r="F64" s="57"/>
      <c r="G64" s="57"/>
    </row>
    <row r="65" spans="2:7" ht="15">
      <c r="B65" s="55" t="s">
        <v>288</v>
      </c>
      <c r="C65" s="56" t="s">
        <v>223</v>
      </c>
      <c r="D65" s="58">
        <v>197.5</v>
      </c>
      <c r="E65" s="57"/>
      <c r="F65" s="57"/>
      <c r="G65" s="57"/>
    </row>
    <row r="66" spans="2:7" ht="15">
      <c r="B66" s="55" t="s">
        <v>289</v>
      </c>
      <c r="C66" s="56" t="s">
        <v>180</v>
      </c>
      <c r="D66" s="57"/>
      <c r="E66" s="57"/>
      <c r="F66" s="58">
        <v>820</v>
      </c>
      <c r="G66" s="57"/>
    </row>
    <row r="67" spans="2:7" ht="15">
      <c r="B67" s="55" t="s">
        <v>290</v>
      </c>
      <c r="C67" s="56" t="s">
        <v>157</v>
      </c>
      <c r="D67" s="57"/>
      <c r="E67" s="57"/>
      <c r="F67" s="59">
        <v>1185</v>
      </c>
      <c r="G67" s="57"/>
    </row>
    <row r="68" spans="2:7" ht="15">
      <c r="B68" s="55" t="s">
        <v>291</v>
      </c>
      <c r="C68" s="56" t="s">
        <v>154</v>
      </c>
      <c r="D68" s="57"/>
      <c r="E68" s="57"/>
      <c r="F68" s="58">
        <v>790</v>
      </c>
      <c r="G68" s="57"/>
    </row>
    <row r="69" spans="2:7" ht="15">
      <c r="B69" s="55" t="s">
        <v>291</v>
      </c>
      <c r="C69" s="56" t="s">
        <v>180</v>
      </c>
      <c r="D69" s="57"/>
      <c r="E69" s="57"/>
      <c r="F69" s="58">
        <v>946</v>
      </c>
      <c r="G69" s="57"/>
    </row>
    <row r="70" spans="2:7" ht="15">
      <c r="B70" s="55" t="s">
        <v>291</v>
      </c>
      <c r="C70" s="56" t="s">
        <v>154</v>
      </c>
      <c r="D70" s="57"/>
      <c r="E70" s="57"/>
      <c r="F70" s="59">
        <v>1185</v>
      </c>
      <c r="G70" s="57"/>
    </row>
    <row r="71" spans="2:7" ht="15">
      <c r="B71" s="55" t="s">
        <v>292</v>
      </c>
      <c r="C71" s="56" t="s">
        <v>241</v>
      </c>
      <c r="D71" s="57"/>
      <c r="E71" s="57"/>
      <c r="F71" s="58">
        <v>395</v>
      </c>
      <c r="G71" s="57"/>
    </row>
    <row r="72" spans="2:7" ht="15">
      <c r="B72" s="55" t="s">
        <v>293</v>
      </c>
      <c r="C72" s="56" t="s">
        <v>184</v>
      </c>
      <c r="D72" s="57"/>
      <c r="E72" s="58">
        <v>395</v>
      </c>
      <c r="F72" s="57"/>
      <c r="G72" s="57"/>
    </row>
    <row r="73" spans="2:7" ht="15">
      <c r="B73" s="55" t="s">
        <v>294</v>
      </c>
      <c r="C73" s="56" t="s">
        <v>180</v>
      </c>
      <c r="D73" s="57"/>
      <c r="E73" s="57"/>
      <c r="F73" s="58">
        <v>395</v>
      </c>
      <c r="G73" s="57"/>
    </row>
    <row r="74" spans="2:7" ht="15">
      <c r="B74" s="55" t="s">
        <v>295</v>
      </c>
      <c r="C74" s="56" t="s">
        <v>136</v>
      </c>
      <c r="D74" s="58">
        <v>410</v>
      </c>
      <c r="E74" s="57"/>
      <c r="F74" s="57"/>
      <c r="G74" s="57"/>
    </row>
    <row r="75" spans="2:7" ht="15">
      <c r="B75" s="55" t="s">
        <v>295</v>
      </c>
      <c r="C75" s="56" t="s">
        <v>139</v>
      </c>
      <c r="D75" s="57"/>
      <c r="E75" s="58">
        <v>395</v>
      </c>
      <c r="F75" s="57"/>
      <c r="G75" s="57"/>
    </row>
    <row r="76" spans="2:7" ht="15">
      <c r="B76" s="55" t="s">
        <v>296</v>
      </c>
      <c r="C76" s="56" t="s">
        <v>154</v>
      </c>
      <c r="D76" s="57"/>
      <c r="E76" s="57"/>
      <c r="F76" s="58">
        <v>790</v>
      </c>
      <c r="G76" s="57"/>
    </row>
    <row r="77" spans="2:7" ht="15.75" thickBot="1">
      <c r="B77" s="55" t="s">
        <v>297</v>
      </c>
      <c r="C77" s="56" t="s">
        <v>180</v>
      </c>
      <c r="D77" s="57"/>
      <c r="E77" s="57"/>
      <c r="F77" s="59">
        <v>1215</v>
      </c>
      <c r="G77" s="57"/>
    </row>
    <row r="78" spans="2:7" ht="15">
      <c r="B78" s="98" t="s">
        <v>137</v>
      </c>
      <c r="C78" s="98"/>
      <c r="D78" s="60">
        <v>3587.5</v>
      </c>
      <c r="E78" s="60">
        <v>3778</v>
      </c>
      <c r="F78" s="60">
        <v>10108</v>
      </c>
      <c r="G78" s="47"/>
    </row>
    <row r="79" spans="2:7" ht="15">
      <c r="B79" s="99" t="s">
        <v>20</v>
      </c>
      <c r="C79" s="99"/>
      <c r="D79" s="99"/>
      <c r="E79" s="99"/>
      <c r="F79" s="99"/>
      <c r="G79" s="61">
        <v>17473.5</v>
      </c>
    </row>
  </sheetData>
  <sheetProtection selectLockedCells="1" selectUnlockedCells="1"/>
  <mergeCells count="67">
    <mergeCell ref="B42:G42"/>
    <mergeCell ref="B78:C78"/>
    <mergeCell ref="B79:F79"/>
    <mergeCell ref="B38:E38"/>
    <mergeCell ref="G38:H38"/>
    <mergeCell ref="I38:J38"/>
    <mergeCell ref="B39:E39"/>
    <mergeCell ref="G39:H39"/>
    <mergeCell ref="I39:J39"/>
    <mergeCell ref="B36:E36"/>
    <mergeCell ref="G36:H36"/>
    <mergeCell ref="I36:J36"/>
    <mergeCell ref="B37:E37"/>
    <mergeCell ref="G37:H37"/>
    <mergeCell ref="I37:J37"/>
    <mergeCell ref="B34:E34"/>
    <mergeCell ref="G34:H34"/>
    <mergeCell ref="I34:J34"/>
    <mergeCell ref="B35:E35"/>
    <mergeCell ref="G35:H35"/>
    <mergeCell ref="I35:J35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A10:J1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6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421875" style="0" customWidth="1"/>
    <col min="8" max="8" width="8.7109375" style="0" hidden="1" customWidth="1"/>
    <col min="9" max="10" width="11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1976</v>
      </c>
    </row>
    <row r="7" spans="1:9" s="19" customFormat="1" ht="15">
      <c r="A7" s="19" t="s">
        <v>6</v>
      </c>
      <c r="C7" s="24">
        <v>3100.8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68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21.59</v>
      </c>
      <c r="J12" s="67">
        <v>22.67</v>
      </c>
    </row>
    <row r="13" spans="8:10" s="19" customFormat="1" ht="15">
      <c r="H13" s="27"/>
      <c r="I13" s="29"/>
      <c r="J13" s="36"/>
    </row>
    <row r="14" spans="8:10" s="19" customFormat="1" ht="15">
      <c r="H14" s="27"/>
      <c r="I14" s="29"/>
      <c r="J14" s="36"/>
    </row>
    <row r="15" spans="9:10" s="19" customFormat="1" ht="15" customHeight="1">
      <c r="I15" s="36"/>
      <c r="J15" s="36"/>
    </row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15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837403.3</v>
      </c>
      <c r="F21" s="80"/>
      <c r="G21" s="80">
        <v>769823.17</v>
      </c>
      <c r="H21" s="80"/>
      <c r="I21" s="81">
        <f>SUM(E21-G21)</f>
        <v>67580.13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837403.3</v>
      </c>
      <c r="F23" s="81"/>
      <c r="G23" s="81">
        <f>SUM(G21:H22)</f>
        <v>769823.17</v>
      </c>
      <c r="H23" s="81"/>
      <c r="I23" s="81">
        <f>SUM(I21:J22)</f>
        <v>67580.13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210825.43</v>
      </c>
    </row>
    <row r="25" spans="1:9" s="19" customFormat="1" ht="15">
      <c r="A25" s="30" t="s">
        <v>21</v>
      </c>
      <c r="E25" s="44"/>
      <c r="G25" s="44"/>
      <c r="I25" s="44"/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5.59</v>
      </c>
      <c r="H28" s="94"/>
      <c r="I28" s="81">
        <f>G28*$C$7*12</f>
        <v>208001.66400000002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164094.336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39070.08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4.4</v>
      </c>
      <c r="H31" s="95"/>
      <c r="I31" s="81">
        <f aca="true" t="shared" si="0" ref="I31:I37">G31*$C$7*12</f>
        <v>163722.24000000002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80372.736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2.31</v>
      </c>
      <c r="H33" s="95"/>
      <c r="I33" s="81">
        <f t="shared" si="0"/>
        <v>85954.176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17116.416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10790.784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8186.112000000001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66233.088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843541.632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236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298</v>
      </c>
      <c r="C49" s="56" t="s">
        <v>157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299</v>
      </c>
      <c r="C50" s="56" t="s">
        <v>139</v>
      </c>
      <c r="D50" s="57"/>
      <c r="E50" s="58">
        <v>139</v>
      </c>
      <c r="F50" s="57"/>
      <c r="G50" s="57"/>
      <c r="H50" s="48"/>
    </row>
    <row r="51" spans="1:8" ht="15">
      <c r="A51" s="1"/>
      <c r="B51" s="55" t="s">
        <v>300</v>
      </c>
      <c r="C51" s="56" t="s">
        <v>154</v>
      </c>
      <c r="D51" s="57"/>
      <c r="E51" s="57"/>
      <c r="F51" s="58">
        <v>771</v>
      </c>
      <c r="G51" s="57"/>
      <c r="H51" s="48"/>
    </row>
    <row r="52" spans="1:8" ht="15">
      <c r="A52" s="1"/>
      <c r="B52" s="55" t="s">
        <v>301</v>
      </c>
      <c r="C52" s="56" t="s">
        <v>139</v>
      </c>
      <c r="D52" s="57"/>
      <c r="E52" s="58">
        <v>278</v>
      </c>
      <c r="F52" s="57"/>
      <c r="G52" s="57"/>
      <c r="H52" s="48"/>
    </row>
    <row r="53" spans="1:8" ht="15">
      <c r="A53" s="1"/>
      <c r="B53" s="55" t="s">
        <v>302</v>
      </c>
      <c r="C53" s="56" t="s">
        <v>180</v>
      </c>
      <c r="D53" s="57"/>
      <c r="E53" s="57"/>
      <c r="F53" s="58">
        <v>291</v>
      </c>
      <c r="G53" s="57"/>
      <c r="H53" s="48"/>
    </row>
    <row r="54" spans="1:8" ht="15">
      <c r="A54" s="1"/>
      <c r="B54" s="55" t="s">
        <v>303</v>
      </c>
      <c r="C54" s="56" t="s">
        <v>139</v>
      </c>
      <c r="D54" s="57"/>
      <c r="E54" s="58">
        <v>278</v>
      </c>
      <c r="F54" s="57"/>
      <c r="G54" s="57"/>
      <c r="H54" s="48"/>
    </row>
    <row r="55" spans="1:8" ht="15">
      <c r="A55" s="1"/>
      <c r="B55" s="55" t="s">
        <v>304</v>
      </c>
      <c r="C55" s="56" t="s">
        <v>154</v>
      </c>
      <c r="D55" s="57"/>
      <c r="E55" s="57"/>
      <c r="F55" s="58">
        <v>841</v>
      </c>
      <c r="G55" s="57"/>
      <c r="H55" s="48"/>
    </row>
    <row r="56" spans="1:8" ht="15">
      <c r="A56" s="1"/>
      <c r="B56" s="55" t="s">
        <v>305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306</v>
      </c>
      <c r="C57" s="56" t="s">
        <v>218</v>
      </c>
      <c r="D57" s="58">
        <v>601.5</v>
      </c>
      <c r="E57" s="57"/>
      <c r="F57" s="57"/>
      <c r="G57" s="57"/>
    </row>
    <row r="58" spans="1:7" ht="15">
      <c r="A58" s="1"/>
      <c r="B58" s="55" t="s">
        <v>307</v>
      </c>
      <c r="C58" s="56" t="s">
        <v>221</v>
      </c>
      <c r="D58" s="59">
        <v>2370</v>
      </c>
      <c r="E58" s="57"/>
      <c r="F58" s="57"/>
      <c r="G58" s="57"/>
    </row>
    <row r="59" spans="1:7" ht="15">
      <c r="A59" s="1"/>
      <c r="B59" s="55" t="s">
        <v>308</v>
      </c>
      <c r="C59" s="56" t="s">
        <v>139</v>
      </c>
      <c r="D59" s="57"/>
      <c r="E59" s="58">
        <v>987.5</v>
      </c>
      <c r="F59" s="57"/>
      <c r="G59" s="57"/>
    </row>
    <row r="60" spans="1:7" ht="15">
      <c r="A60" s="1"/>
      <c r="B60" s="55" t="s">
        <v>309</v>
      </c>
      <c r="C60" s="56" t="s">
        <v>154</v>
      </c>
      <c r="D60" s="57"/>
      <c r="E60" s="57"/>
      <c r="F60" s="58">
        <v>395</v>
      </c>
      <c r="G60" s="57"/>
    </row>
    <row r="61" spans="1:7" ht="15">
      <c r="A61" s="1"/>
      <c r="B61" s="55" t="s">
        <v>310</v>
      </c>
      <c r="C61" s="56" t="s">
        <v>311</v>
      </c>
      <c r="D61" s="58">
        <v>592.5</v>
      </c>
      <c r="E61" s="57"/>
      <c r="F61" s="57"/>
      <c r="G61" s="57"/>
    </row>
    <row r="62" spans="1:7" ht="15">
      <c r="A62" s="1"/>
      <c r="B62" s="55" t="s">
        <v>312</v>
      </c>
      <c r="C62" s="56" t="s">
        <v>313</v>
      </c>
      <c r="D62" s="57"/>
      <c r="E62" s="58">
        <v>395</v>
      </c>
      <c r="F62" s="57"/>
      <c r="G62" s="57"/>
    </row>
    <row r="63" spans="1:7" ht="15">
      <c r="A63" s="1"/>
      <c r="B63" s="55" t="s">
        <v>314</v>
      </c>
      <c r="C63" s="56" t="s">
        <v>154</v>
      </c>
      <c r="D63" s="57"/>
      <c r="E63" s="57"/>
      <c r="F63" s="58">
        <v>395</v>
      </c>
      <c r="G63" s="57"/>
    </row>
    <row r="64" spans="1:7" ht="15">
      <c r="A64" s="1"/>
      <c r="B64" s="55" t="s">
        <v>315</v>
      </c>
      <c r="C64" s="56" t="s">
        <v>154</v>
      </c>
      <c r="D64" s="57"/>
      <c r="E64" s="57"/>
      <c r="F64" s="58">
        <v>790</v>
      </c>
      <c r="G64" s="57"/>
    </row>
    <row r="65" spans="1:7" ht="15">
      <c r="A65" s="1"/>
      <c r="B65" s="55" t="s">
        <v>316</v>
      </c>
      <c r="C65" s="56" t="s">
        <v>154</v>
      </c>
      <c r="D65" s="57"/>
      <c r="E65" s="57"/>
      <c r="F65" s="58">
        <v>790</v>
      </c>
      <c r="G65" s="57"/>
    </row>
    <row r="66" spans="1:7" ht="15">
      <c r="A66" s="1"/>
      <c r="B66" s="55" t="s">
        <v>317</v>
      </c>
      <c r="C66" s="56" t="s">
        <v>154</v>
      </c>
      <c r="D66" s="57"/>
      <c r="E66" s="57"/>
      <c r="F66" s="58">
        <v>395</v>
      </c>
      <c r="G66" s="57"/>
    </row>
    <row r="67" spans="1:7" ht="15">
      <c r="A67" s="1"/>
      <c r="B67" s="55" t="s">
        <v>272</v>
      </c>
      <c r="C67" s="56" t="s">
        <v>180</v>
      </c>
      <c r="D67" s="57"/>
      <c r="E67" s="57"/>
      <c r="F67" s="58">
        <v>463</v>
      </c>
      <c r="G67" s="57"/>
    </row>
    <row r="68" spans="1:7" ht="15">
      <c r="A68" s="1"/>
      <c r="B68" s="55" t="s">
        <v>273</v>
      </c>
      <c r="C68" s="56" t="s">
        <v>148</v>
      </c>
      <c r="D68" s="57"/>
      <c r="E68" s="58">
        <v>790</v>
      </c>
      <c r="F68" s="57"/>
      <c r="G68" s="57"/>
    </row>
    <row r="69" spans="1:7" ht="15">
      <c r="A69" s="1"/>
      <c r="B69" s="55" t="s">
        <v>273</v>
      </c>
      <c r="C69" s="56" t="s">
        <v>135</v>
      </c>
      <c r="D69" s="57"/>
      <c r="E69" s="58">
        <v>592.5</v>
      </c>
      <c r="F69" s="57"/>
      <c r="G69" s="57"/>
    </row>
    <row r="70" spans="1:7" ht="15">
      <c r="A70" s="1"/>
      <c r="B70" s="55" t="s">
        <v>273</v>
      </c>
      <c r="C70" s="56" t="s">
        <v>148</v>
      </c>
      <c r="D70" s="57"/>
      <c r="E70" s="58">
        <v>815</v>
      </c>
      <c r="F70" s="57"/>
      <c r="G70" s="57"/>
    </row>
    <row r="71" spans="1:7" ht="15">
      <c r="A71" s="1"/>
      <c r="B71" s="55" t="s">
        <v>318</v>
      </c>
      <c r="C71" s="56" t="s">
        <v>141</v>
      </c>
      <c r="D71" s="57"/>
      <c r="E71" s="58">
        <v>592.5</v>
      </c>
      <c r="F71" s="57"/>
      <c r="G71" s="57"/>
    </row>
    <row r="72" spans="1:7" ht="15">
      <c r="A72" s="1"/>
      <c r="B72" s="55" t="s">
        <v>319</v>
      </c>
      <c r="C72" s="56" t="s">
        <v>154</v>
      </c>
      <c r="D72" s="57"/>
      <c r="E72" s="57"/>
      <c r="F72" s="58">
        <v>395</v>
      </c>
      <c r="G72" s="57"/>
    </row>
    <row r="73" spans="1:7" ht="15">
      <c r="A73" s="1"/>
      <c r="B73" s="55" t="s">
        <v>319</v>
      </c>
      <c r="C73" s="56" t="s">
        <v>139</v>
      </c>
      <c r="D73" s="57"/>
      <c r="E73" s="58">
        <v>790</v>
      </c>
      <c r="F73" s="57"/>
      <c r="G73" s="57"/>
    </row>
    <row r="74" spans="1:7" ht="15">
      <c r="A74" s="1"/>
      <c r="B74" s="55" t="s">
        <v>320</v>
      </c>
      <c r="C74" s="56" t="s">
        <v>135</v>
      </c>
      <c r="D74" s="57"/>
      <c r="E74" s="59">
        <v>1143.5</v>
      </c>
      <c r="F74" s="57"/>
      <c r="G74" s="57"/>
    </row>
    <row r="75" spans="1:7" ht="15">
      <c r="A75" s="1"/>
      <c r="B75" s="55" t="s">
        <v>321</v>
      </c>
      <c r="C75" s="56" t="s">
        <v>134</v>
      </c>
      <c r="D75" s="57"/>
      <c r="E75" s="58">
        <v>395</v>
      </c>
      <c r="F75" s="57"/>
      <c r="G75" s="57"/>
    </row>
    <row r="76" spans="1:7" ht="15">
      <c r="A76" s="1"/>
      <c r="B76" s="55" t="s">
        <v>321</v>
      </c>
      <c r="C76" s="56" t="s">
        <v>139</v>
      </c>
      <c r="D76" s="57"/>
      <c r="E76" s="58">
        <v>395</v>
      </c>
      <c r="F76" s="57"/>
      <c r="G76" s="57"/>
    </row>
    <row r="77" spans="1:7" ht="15">
      <c r="A77" s="1"/>
      <c r="B77" s="55" t="s">
        <v>275</v>
      </c>
      <c r="C77" s="56" t="s">
        <v>133</v>
      </c>
      <c r="D77" s="58">
        <v>410</v>
      </c>
      <c r="E77" s="57"/>
      <c r="F77" s="57"/>
      <c r="G77" s="57"/>
    </row>
    <row r="78" spans="1:7" ht="15">
      <c r="A78" s="1"/>
      <c r="B78" s="55" t="s">
        <v>275</v>
      </c>
      <c r="C78" s="56" t="s">
        <v>154</v>
      </c>
      <c r="D78" s="57"/>
      <c r="E78" s="57"/>
      <c r="F78" s="58">
        <v>790</v>
      </c>
      <c r="G78" s="57"/>
    </row>
    <row r="79" spans="1:7" ht="15">
      <c r="A79" s="1"/>
      <c r="B79" s="55" t="s">
        <v>276</v>
      </c>
      <c r="C79" s="56" t="s">
        <v>139</v>
      </c>
      <c r="D79" s="57"/>
      <c r="E79" s="58">
        <v>790</v>
      </c>
      <c r="F79" s="57"/>
      <c r="G79" s="57"/>
    </row>
    <row r="80" spans="1:7" ht="15">
      <c r="A80" s="1"/>
      <c r="B80" s="55" t="s">
        <v>322</v>
      </c>
      <c r="C80" s="56" t="s">
        <v>154</v>
      </c>
      <c r="D80" s="57"/>
      <c r="E80" s="57"/>
      <c r="F80" s="58">
        <v>790</v>
      </c>
      <c r="G80" s="57"/>
    </row>
    <row r="81" spans="1:7" ht="15">
      <c r="A81" s="1"/>
      <c r="B81" s="55" t="s">
        <v>323</v>
      </c>
      <c r="C81" s="56" t="s">
        <v>154</v>
      </c>
      <c r="D81" s="57"/>
      <c r="E81" s="57"/>
      <c r="F81" s="58">
        <v>395</v>
      </c>
      <c r="G81" s="57"/>
    </row>
    <row r="82" spans="1:7" ht="15">
      <c r="A82" s="1"/>
      <c r="B82" s="55" t="s">
        <v>277</v>
      </c>
      <c r="C82" s="56" t="s">
        <v>278</v>
      </c>
      <c r="D82" s="57"/>
      <c r="E82" s="58">
        <v>395</v>
      </c>
      <c r="F82" s="57"/>
      <c r="G82" s="57"/>
    </row>
    <row r="83" spans="1:7" ht="15">
      <c r="A83" s="1"/>
      <c r="B83" s="55" t="s">
        <v>324</v>
      </c>
      <c r="C83" s="56" t="s">
        <v>154</v>
      </c>
      <c r="D83" s="57"/>
      <c r="E83" s="57"/>
      <c r="F83" s="58">
        <v>790</v>
      </c>
      <c r="G83" s="57"/>
    </row>
    <row r="84" spans="1:7" ht="15">
      <c r="A84" s="1"/>
      <c r="B84" s="55" t="s">
        <v>324</v>
      </c>
      <c r="C84" s="56" t="s">
        <v>139</v>
      </c>
      <c r="D84" s="57"/>
      <c r="E84" s="58">
        <v>395</v>
      </c>
      <c r="F84" s="57"/>
      <c r="G84" s="57"/>
    </row>
    <row r="85" spans="1:7" ht="15">
      <c r="A85" s="1"/>
      <c r="B85" s="55" t="s">
        <v>324</v>
      </c>
      <c r="C85" s="56" t="s">
        <v>325</v>
      </c>
      <c r="D85" s="57"/>
      <c r="E85" s="58">
        <v>395</v>
      </c>
      <c r="F85" s="57"/>
      <c r="G85" s="57"/>
    </row>
    <row r="86" spans="1:7" ht="15">
      <c r="A86" s="1"/>
      <c r="B86" s="55" t="s">
        <v>324</v>
      </c>
      <c r="C86" s="56" t="s">
        <v>221</v>
      </c>
      <c r="D86" s="58">
        <v>514</v>
      </c>
      <c r="E86" s="57"/>
      <c r="F86" s="57"/>
      <c r="G86" s="57"/>
    </row>
    <row r="87" spans="1:7" ht="15">
      <c r="A87" s="1"/>
      <c r="B87" s="55" t="s">
        <v>326</v>
      </c>
      <c r="C87" s="56" t="s">
        <v>327</v>
      </c>
      <c r="D87" s="57"/>
      <c r="E87" s="58">
        <v>395</v>
      </c>
      <c r="F87" s="57"/>
      <c r="G87" s="57"/>
    </row>
    <row r="88" spans="1:7" ht="15">
      <c r="A88" s="1"/>
      <c r="B88" s="55" t="s">
        <v>279</v>
      </c>
      <c r="C88" s="56" t="s">
        <v>154</v>
      </c>
      <c r="D88" s="57"/>
      <c r="E88" s="57"/>
      <c r="F88" s="58">
        <v>790</v>
      </c>
      <c r="G88" s="57"/>
    </row>
    <row r="89" spans="1:7" ht="15">
      <c r="A89" s="1"/>
      <c r="B89" s="55" t="s">
        <v>279</v>
      </c>
      <c r="C89" s="56" t="s">
        <v>156</v>
      </c>
      <c r="D89" s="57"/>
      <c r="E89" s="57"/>
      <c r="F89" s="58">
        <v>790</v>
      </c>
      <c r="G89" s="57"/>
    </row>
    <row r="90" spans="1:7" ht="15">
      <c r="A90" s="1"/>
      <c r="B90" s="55" t="s">
        <v>280</v>
      </c>
      <c r="C90" s="56" t="s">
        <v>180</v>
      </c>
      <c r="D90" s="57"/>
      <c r="E90" s="57"/>
      <c r="F90" s="58">
        <v>850</v>
      </c>
      <c r="G90" s="57"/>
    </row>
    <row r="91" spans="1:7" ht="15">
      <c r="A91" s="1"/>
      <c r="B91" s="55" t="s">
        <v>280</v>
      </c>
      <c r="C91" s="56" t="s">
        <v>139</v>
      </c>
      <c r="D91" s="57"/>
      <c r="E91" s="58">
        <v>395</v>
      </c>
      <c r="F91" s="57"/>
      <c r="G91" s="57"/>
    </row>
    <row r="92" spans="1:7" ht="15">
      <c r="A92" s="1"/>
      <c r="B92" s="55" t="s">
        <v>328</v>
      </c>
      <c r="C92" s="56" t="s">
        <v>221</v>
      </c>
      <c r="D92" s="59">
        <v>4740</v>
      </c>
      <c r="E92" s="57"/>
      <c r="F92" s="57"/>
      <c r="G92" s="57"/>
    </row>
    <row r="93" spans="1:7" ht="15">
      <c r="A93" s="1"/>
      <c r="B93" s="55" t="s">
        <v>329</v>
      </c>
      <c r="C93" s="56" t="s">
        <v>139</v>
      </c>
      <c r="D93" s="57"/>
      <c r="E93" s="58">
        <v>790</v>
      </c>
      <c r="F93" s="57"/>
      <c r="G93" s="57"/>
    </row>
    <row r="94" spans="1:7" ht="15">
      <c r="A94" s="1"/>
      <c r="B94" s="55" t="s">
        <v>329</v>
      </c>
      <c r="C94" s="56" t="s">
        <v>139</v>
      </c>
      <c r="D94" s="57"/>
      <c r="E94" s="58">
        <v>790</v>
      </c>
      <c r="F94" s="57"/>
      <c r="G94" s="57"/>
    </row>
    <row r="95" spans="1:7" ht="15">
      <c r="A95" s="1"/>
      <c r="B95" s="55" t="s">
        <v>330</v>
      </c>
      <c r="C95" s="56" t="s">
        <v>197</v>
      </c>
      <c r="D95" s="57"/>
      <c r="E95" s="58">
        <v>395</v>
      </c>
      <c r="F95" s="57"/>
      <c r="G95" s="57"/>
    </row>
    <row r="96" spans="1:7" ht="15">
      <c r="A96" s="1"/>
      <c r="B96" s="55" t="s">
        <v>331</v>
      </c>
      <c r="C96" s="56" t="s">
        <v>147</v>
      </c>
      <c r="D96" s="57"/>
      <c r="E96" s="59">
        <v>1010</v>
      </c>
      <c r="F96" s="57"/>
      <c r="G96" s="57"/>
    </row>
    <row r="97" spans="1:7" ht="15">
      <c r="A97" s="1"/>
      <c r="B97" s="55" t="s">
        <v>331</v>
      </c>
      <c r="C97" s="56" t="s">
        <v>154</v>
      </c>
      <c r="D97" s="57"/>
      <c r="E97" s="57"/>
      <c r="F97" s="58">
        <v>790</v>
      </c>
      <c r="G97" s="57"/>
    </row>
    <row r="98" spans="1:7" ht="15">
      <c r="A98" s="1"/>
      <c r="B98" s="55" t="s">
        <v>332</v>
      </c>
      <c r="C98" s="56" t="s">
        <v>154</v>
      </c>
      <c r="D98" s="57"/>
      <c r="E98" s="57"/>
      <c r="F98" s="58">
        <v>395</v>
      </c>
      <c r="G98" s="57"/>
    </row>
    <row r="99" spans="1:7" ht="15">
      <c r="A99" s="1"/>
      <c r="B99" s="55" t="s">
        <v>333</v>
      </c>
      <c r="C99" s="56" t="s">
        <v>283</v>
      </c>
      <c r="D99" s="58">
        <v>395</v>
      </c>
      <c r="E99" s="57"/>
      <c r="F99" s="57"/>
      <c r="G99" s="57"/>
    </row>
    <row r="100" spans="1:7" ht="15">
      <c r="A100" s="1"/>
      <c r="B100" s="55" t="s">
        <v>334</v>
      </c>
      <c r="C100" s="56" t="s">
        <v>139</v>
      </c>
      <c r="D100" s="57"/>
      <c r="E100" s="58">
        <v>395</v>
      </c>
      <c r="F100" s="57"/>
      <c r="G100" s="57"/>
    </row>
    <row r="101" spans="1:7" ht="15">
      <c r="A101" s="1"/>
      <c r="B101" s="55" t="s">
        <v>335</v>
      </c>
      <c r="C101" s="56" t="s">
        <v>143</v>
      </c>
      <c r="D101" s="57"/>
      <c r="E101" s="58">
        <v>395</v>
      </c>
      <c r="F101" s="57"/>
      <c r="G101" s="57"/>
    </row>
    <row r="102" spans="1:7" ht="15">
      <c r="A102" s="1"/>
      <c r="B102" s="55" t="s">
        <v>335</v>
      </c>
      <c r="C102" s="56" t="s">
        <v>148</v>
      </c>
      <c r="D102" s="57"/>
      <c r="E102" s="58">
        <v>395</v>
      </c>
      <c r="F102" s="57"/>
      <c r="G102" s="57"/>
    </row>
    <row r="103" spans="1:7" ht="15">
      <c r="A103" s="1"/>
      <c r="B103" s="55" t="s">
        <v>336</v>
      </c>
      <c r="C103" s="56" t="s">
        <v>337</v>
      </c>
      <c r="D103" s="57"/>
      <c r="E103" s="57"/>
      <c r="F103" s="59">
        <v>1185</v>
      </c>
      <c r="G103" s="57"/>
    </row>
    <row r="104" spans="1:7" ht="15">
      <c r="A104" s="1"/>
      <c r="B104" s="55" t="s">
        <v>336</v>
      </c>
      <c r="C104" s="56" t="s">
        <v>156</v>
      </c>
      <c r="D104" s="57"/>
      <c r="E104" s="57"/>
      <c r="F104" s="58">
        <v>395</v>
      </c>
      <c r="G104" s="57"/>
    </row>
    <row r="105" spans="1:7" ht="15">
      <c r="A105" s="1"/>
      <c r="B105" s="55" t="s">
        <v>338</v>
      </c>
      <c r="C105" s="56" t="s">
        <v>148</v>
      </c>
      <c r="D105" s="57"/>
      <c r="E105" s="58">
        <v>790</v>
      </c>
      <c r="F105" s="57"/>
      <c r="G105" s="57"/>
    </row>
    <row r="106" spans="1:7" ht="15">
      <c r="A106" s="1"/>
      <c r="B106" s="55" t="s">
        <v>339</v>
      </c>
      <c r="C106" s="56" t="s">
        <v>340</v>
      </c>
      <c r="D106" s="57"/>
      <c r="E106" s="59">
        <v>14220</v>
      </c>
      <c r="F106" s="57"/>
      <c r="G106" s="57"/>
    </row>
    <row r="107" spans="1:7" ht="15">
      <c r="A107" s="1"/>
      <c r="B107" s="55" t="s">
        <v>341</v>
      </c>
      <c r="C107" s="56" t="s">
        <v>154</v>
      </c>
      <c r="D107" s="57"/>
      <c r="E107" s="57"/>
      <c r="F107" s="58">
        <v>790</v>
      </c>
      <c r="G107" s="57"/>
    </row>
    <row r="108" spans="1:7" ht="15">
      <c r="A108" s="1"/>
      <c r="B108" s="55" t="s">
        <v>342</v>
      </c>
      <c r="C108" s="56" t="s">
        <v>181</v>
      </c>
      <c r="D108" s="57"/>
      <c r="E108" s="58">
        <v>395</v>
      </c>
      <c r="F108" s="57"/>
      <c r="G108" s="57"/>
    </row>
    <row r="109" spans="1:7" ht="15">
      <c r="A109" s="1"/>
      <c r="B109" s="55" t="s">
        <v>343</v>
      </c>
      <c r="C109" s="56" t="s">
        <v>154</v>
      </c>
      <c r="D109" s="57"/>
      <c r="E109" s="57"/>
      <c r="F109" s="58">
        <v>395</v>
      </c>
      <c r="G109" s="57"/>
    </row>
    <row r="110" spans="1:7" ht="15">
      <c r="A110" s="1"/>
      <c r="B110" s="55" t="s">
        <v>344</v>
      </c>
      <c r="C110" s="56" t="s">
        <v>139</v>
      </c>
      <c r="D110" s="57"/>
      <c r="E110" s="58">
        <v>395</v>
      </c>
      <c r="F110" s="57"/>
      <c r="G110" s="57"/>
    </row>
    <row r="111" spans="1:7" ht="15">
      <c r="A111" s="1"/>
      <c r="B111" s="55" t="s">
        <v>345</v>
      </c>
      <c r="C111" s="56" t="s">
        <v>204</v>
      </c>
      <c r="D111" s="58">
        <v>884.55</v>
      </c>
      <c r="E111" s="57"/>
      <c r="F111" s="57"/>
      <c r="G111" s="57"/>
    </row>
    <row r="112" spans="1:7" ht="15">
      <c r="A112" s="1"/>
      <c r="B112" s="55" t="s">
        <v>346</v>
      </c>
      <c r="C112" s="56" t="s">
        <v>199</v>
      </c>
      <c r="D112" s="59">
        <v>2375</v>
      </c>
      <c r="E112" s="57"/>
      <c r="F112" s="57"/>
      <c r="G112" s="57"/>
    </row>
    <row r="113" spans="1:7" ht="15">
      <c r="A113" s="1"/>
      <c r="B113" s="55" t="s">
        <v>347</v>
      </c>
      <c r="C113" s="56" t="s">
        <v>154</v>
      </c>
      <c r="D113" s="57"/>
      <c r="E113" s="57"/>
      <c r="F113" s="58">
        <v>835</v>
      </c>
      <c r="G113" s="57"/>
    </row>
    <row r="114" spans="1:7" ht="15">
      <c r="A114" s="1"/>
      <c r="B114" s="55" t="s">
        <v>348</v>
      </c>
      <c r="C114" s="56" t="s">
        <v>349</v>
      </c>
      <c r="D114" s="58">
        <v>918</v>
      </c>
      <c r="E114" s="57"/>
      <c r="F114" s="57"/>
      <c r="G114" s="57"/>
    </row>
    <row r="115" spans="1:7" ht="15">
      <c r="A115" s="1"/>
      <c r="B115" s="55" t="s">
        <v>350</v>
      </c>
      <c r="C115" s="56" t="s">
        <v>180</v>
      </c>
      <c r="D115" s="57"/>
      <c r="E115" s="57"/>
      <c r="F115" s="58">
        <v>455</v>
      </c>
      <c r="G115" s="57"/>
    </row>
    <row r="116" spans="1:7" ht="15">
      <c r="A116" s="1"/>
      <c r="B116" s="55" t="s">
        <v>351</v>
      </c>
      <c r="C116" s="56" t="s">
        <v>154</v>
      </c>
      <c r="D116" s="57"/>
      <c r="E116" s="57"/>
      <c r="F116" s="58">
        <v>790</v>
      </c>
      <c r="G116" s="57"/>
    </row>
    <row r="117" spans="1:7" ht="15">
      <c r="A117" s="1"/>
      <c r="B117" s="55" t="s">
        <v>352</v>
      </c>
      <c r="C117" s="56" t="s">
        <v>139</v>
      </c>
      <c r="D117" s="57"/>
      <c r="E117" s="58">
        <v>790</v>
      </c>
      <c r="F117" s="57"/>
      <c r="G117" s="57"/>
    </row>
    <row r="118" spans="1:7" ht="15">
      <c r="A118" s="1"/>
      <c r="B118" s="55" t="s">
        <v>353</v>
      </c>
      <c r="C118" s="56" t="s">
        <v>154</v>
      </c>
      <c r="D118" s="57"/>
      <c r="E118" s="57"/>
      <c r="F118" s="58">
        <v>790</v>
      </c>
      <c r="G118" s="57"/>
    </row>
    <row r="119" spans="1:7" ht="15">
      <c r="A119" s="1"/>
      <c r="B119" s="55" t="s">
        <v>353</v>
      </c>
      <c r="C119" s="56" t="s">
        <v>135</v>
      </c>
      <c r="D119" s="57"/>
      <c r="E119" s="58">
        <v>592.5</v>
      </c>
      <c r="F119" s="57"/>
      <c r="G119" s="57"/>
    </row>
    <row r="120" spans="1:7" ht="15">
      <c r="A120" s="1"/>
      <c r="B120" s="55" t="s">
        <v>354</v>
      </c>
      <c r="C120" s="56" t="s">
        <v>139</v>
      </c>
      <c r="D120" s="57"/>
      <c r="E120" s="58">
        <v>395</v>
      </c>
      <c r="F120" s="57"/>
      <c r="G120" s="57"/>
    </row>
    <row r="121" spans="1:7" ht="15">
      <c r="A121" s="1"/>
      <c r="B121" s="55" t="s">
        <v>355</v>
      </c>
      <c r="C121" s="56" t="s">
        <v>135</v>
      </c>
      <c r="D121" s="57"/>
      <c r="E121" s="58">
        <v>395</v>
      </c>
      <c r="F121" s="57"/>
      <c r="G121" s="57"/>
    </row>
    <row r="122" spans="1:7" ht="15">
      <c r="A122" s="1"/>
      <c r="B122" s="55" t="s">
        <v>356</v>
      </c>
      <c r="C122" s="56" t="s">
        <v>157</v>
      </c>
      <c r="D122" s="57"/>
      <c r="E122" s="57"/>
      <c r="F122" s="59">
        <v>1024</v>
      </c>
      <c r="G122" s="57"/>
    </row>
    <row r="123" spans="1:7" ht="15">
      <c r="A123" s="1"/>
      <c r="B123" s="55" t="s">
        <v>357</v>
      </c>
      <c r="C123" s="56" t="s">
        <v>139</v>
      </c>
      <c r="D123" s="57"/>
      <c r="E123" s="58">
        <v>395</v>
      </c>
      <c r="F123" s="57"/>
      <c r="G123" s="57"/>
    </row>
    <row r="124" spans="1:7" ht="15">
      <c r="A124" s="1"/>
      <c r="B124" s="55" t="s">
        <v>358</v>
      </c>
      <c r="C124" s="56" t="s">
        <v>139</v>
      </c>
      <c r="D124" s="57"/>
      <c r="E124" s="58">
        <v>790</v>
      </c>
      <c r="F124" s="57"/>
      <c r="G124" s="57"/>
    </row>
    <row r="125" spans="1:7" ht="15">
      <c r="A125" s="1"/>
      <c r="B125" s="55" t="s">
        <v>293</v>
      </c>
      <c r="C125" s="56" t="s">
        <v>184</v>
      </c>
      <c r="D125" s="57"/>
      <c r="E125" s="58">
        <v>395</v>
      </c>
      <c r="F125" s="57"/>
      <c r="G125" s="57"/>
    </row>
    <row r="126" spans="1:7" ht="15">
      <c r="A126" s="1"/>
      <c r="B126" s="55" t="s">
        <v>359</v>
      </c>
      <c r="C126" s="56" t="s">
        <v>255</v>
      </c>
      <c r="D126" s="57"/>
      <c r="E126" s="57"/>
      <c r="F126" s="59">
        <v>1185</v>
      </c>
      <c r="G126" s="57"/>
    </row>
    <row r="127" spans="1:7" ht="15">
      <c r="A127" s="1"/>
      <c r="B127" s="55" t="s">
        <v>359</v>
      </c>
      <c r="C127" s="56" t="s">
        <v>139</v>
      </c>
      <c r="D127" s="57"/>
      <c r="E127" s="58">
        <v>790</v>
      </c>
      <c r="F127" s="57"/>
      <c r="G127" s="57"/>
    </row>
    <row r="128" spans="1:7" ht="15">
      <c r="A128" s="1"/>
      <c r="B128" s="55" t="s">
        <v>360</v>
      </c>
      <c r="C128" s="56" t="s">
        <v>141</v>
      </c>
      <c r="D128" s="57"/>
      <c r="E128" s="58">
        <v>395</v>
      </c>
      <c r="F128" s="57"/>
      <c r="G128" s="57"/>
    </row>
    <row r="129" spans="1:7" ht="15">
      <c r="A129" s="1"/>
      <c r="B129" s="55" t="s">
        <v>361</v>
      </c>
      <c r="C129" s="56" t="s">
        <v>154</v>
      </c>
      <c r="D129" s="57"/>
      <c r="E129" s="57"/>
      <c r="F129" s="58">
        <v>790</v>
      </c>
      <c r="G129" s="57"/>
    </row>
    <row r="130" spans="1:7" ht="15">
      <c r="A130" s="1"/>
      <c r="B130" s="55" t="s">
        <v>362</v>
      </c>
      <c r="C130" s="56" t="s">
        <v>139</v>
      </c>
      <c r="D130" s="57"/>
      <c r="E130" s="58">
        <v>395</v>
      </c>
      <c r="F130" s="57"/>
      <c r="G130" s="57"/>
    </row>
    <row r="131" spans="1:7" ht="15">
      <c r="A131" s="1"/>
      <c r="B131" s="55" t="s">
        <v>362</v>
      </c>
      <c r="C131" s="56" t="s">
        <v>223</v>
      </c>
      <c r="D131" s="58">
        <v>197.5</v>
      </c>
      <c r="E131" s="57"/>
      <c r="F131" s="57"/>
      <c r="G131" s="57"/>
    </row>
    <row r="132" spans="1:7" ht="15">
      <c r="A132" s="1"/>
      <c r="B132" s="55" t="s">
        <v>363</v>
      </c>
      <c r="C132" s="56" t="s">
        <v>154</v>
      </c>
      <c r="D132" s="57"/>
      <c r="E132" s="57"/>
      <c r="F132" s="58">
        <v>790</v>
      </c>
      <c r="G132" s="57"/>
    </row>
    <row r="133" spans="2:7" ht="15">
      <c r="B133" s="55" t="s">
        <v>294</v>
      </c>
      <c r="C133" s="56" t="s">
        <v>154</v>
      </c>
      <c r="D133" s="57"/>
      <c r="E133" s="57"/>
      <c r="F133" s="59">
        <v>1185</v>
      </c>
      <c r="G133" s="57"/>
    </row>
    <row r="134" spans="2:7" ht="15">
      <c r="B134" s="55" t="s">
        <v>364</v>
      </c>
      <c r="C134" s="56" t="s">
        <v>139</v>
      </c>
      <c r="D134" s="57"/>
      <c r="E134" s="58">
        <v>790</v>
      </c>
      <c r="F134" s="57"/>
      <c r="G134" s="57"/>
    </row>
    <row r="135" spans="2:7" ht="15">
      <c r="B135" s="55" t="s">
        <v>295</v>
      </c>
      <c r="C135" s="56" t="s">
        <v>136</v>
      </c>
      <c r="D135" s="58">
        <v>410</v>
      </c>
      <c r="E135" s="57"/>
      <c r="F135" s="57"/>
      <c r="G135" s="57"/>
    </row>
    <row r="136" spans="2:7" ht="15">
      <c r="B136" s="55" t="s">
        <v>365</v>
      </c>
      <c r="C136" s="56" t="s">
        <v>139</v>
      </c>
      <c r="D136" s="57"/>
      <c r="E136" s="58">
        <v>395</v>
      </c>
      <c r="F136" s="57"/>
      <c r="G136" s="57"/>
    </row>
    <row r="137" spans="2:7" ht="15">
      <c r="B137" s="55" t="s">
        <v>366</v>
      </c>
      <c r="C137" s="56" t="s">
        <v>157</v>
      </c>
      <c r="D137" s="57"/>
      <c r="E137" s="57"/>
      <c r="F137" s="59">
        <v>1936</v>
      </c>
      <c r="G137" s="57"/>
    </row>
    <row r="138" spans="2:7" ht="15">
      <c r="B138" s="55" t="s">
        <v>367</v>
      </c>
      <c r="C138" s="56" t="s">
        <v>168</v>
      </c>
      <c r="D138" s="57"/>
      <c r="E138" s="57"/>
      <c r="F138" s="58">
        <v>573</v>
      </c>
      <c r="G138" s="57"/>
    </row>
    <row r="139" spans="2:7" ht="15">
      <c r="B139" s="55" t="s">
        <v>367</v>
      </c>
      <c r="C139" s="56" t="s">
        <v>180</v>
      </c>
      <c r="D139" s="57"/>
      <c r="E139" s="57"/>
      <c r="F139" s="58">
        <v>470</v>
      </c>
      <c r="G139" s="57"/>
    </row>
    <row r="140" spans="2:7" ht="15">
      <c r="B140" s="55" t="s">
        <v>296</v>
      </c>
      <c r="C140" s="56" t="s">
        <v>214</v>
      </c>
      <c r="D140" s="57"/>
      <c r="E140" s="59">
        <v>1265</v>
      </c>
      <c r="F140" s="57"/>
      <c r="G140" s="57"/>
    </row>
    <row r="141" spans="2:7" ht="15">
      <c r="B141" s="55" t="s">
        <v>296</v>
      </c>
      <c r="C141" s="56" t="s">
        <v>139</v>
      </c>
      <c r="D141" s="57"/>
      <c r="E141" s="58">
        <v>395</v>
      </c>
      <c r="F141" s="57"/>
      <c r="G141" s="57"/>
    </row>
    <row r="142" spans="2:7" ht="15">
      <c r="B142" s="55" t="s">
        <v>368</v>
      </c>
      <c r="C142" s="56" t="s">
        <v>369</v>
      </c>
      <c r="D142" s="58">
        <v>395</v>
      </c>
      <c r="E142" s="57"/>
      <c r="F142" s="57"/>
      <c r="G142" s="57"/>
    </row>
    <row r="143" spans="2:7" ht="15">
      <c r="B143" s="55" t="s">
        <v>370</v>
      </c>
      <c r="C143" s="56" t="s">
        <v>163</v>
      </c>
      <c r="D143" s="57"/>
      <c r="E143" s="57"/>
      <c r="F143" s="58">
        <v>790</v>
      </c>
      <c r="G143" s="57"/>
    </row>
    <row r="144" spans="2:7" ht="15">
      <c r="B144" s="55" t="s">
        <v>371</v>
      </c>
      <c r="C144" s="56" t="s">
        <v>372</v>
      </c>
      <c r="D144" s="58">
        <v>395</v>
      </c>
      <c r="E144" s="57"/>
      <c r="F144" s="57"/>
      <c r="G144" s="57"/>
    </row>
    <row r="145" spans="2:7" ht="15">
      <c r="B145" s="55" t="s">
        <v>373</v>
      </c>
      <c r="C145" s="56" t="s">
        <v>139</v>
      </c>
      <c r="D145" s="57"/>
      <c r="E145" s="58">
        <v>395</v>
      </c>
      <c r="F145" s="57"/>
      <c r="G145" s="57"/>
    </row>
    <row r="146" spans="2:7" ht="15">
      <c r="B146" s="55" t="s">
        <v>374</v>
      </c>
      <c r="C146" s="56" t="s">
        <v>180</v>
      </c>
      <c r="D146" s="57"/>
      <c r="E146" s="57"/>
      <c r="F146" s="58">
        <v>410</v>
      </c>
      <c r="G146" s="57"/>
    </row>
    <row r="147" spans="2:7" ht="15">
      <c r="B147" s="55" t="s">
        <v>375</v>
      </c>
      <c r="C147" s="56" t="s">
        <v>139</v>
      </c>
      <c r="D147" s="57"/>
      <c r="E147" s="58">
        <v>395</v>
      </c>
      <c r="F147" s="57"/>
      <c r="G147" s="57"/>
    </row>
    <row r="148" spans="2:7" ht="15">
      <c r="B148" s="55" t="s">
        <v>376</v>
      </c>
      <c r="C148" s="56" t="s">
        <v>168</v>
      </c>
      <c r="D148" s="57"/>
      <c r="E148" s="57"/>
      <c r="F148" s="58">
        <v>551</v>
      </c>
      <c r="G148" s="57"/>
    </row>
    <row r="149" spans="2:7" ht="15">
      <c r="B149" s="55" t="s">
        <v>377</v>
      </c>
      <c r="C149" s="56" t="s">
        <v>139</v>
      </c>
      <c r="D149" s="57"/>
      <c r="E149" s="58">
        <v>790</v>
      </c>
      <c r="F149" s="57"/>
      <c r="G149" s="57"/>
    </row>
    <row r="150" spans="2:7" ht="15">
      <c r="B150" s="55" t="s">
        <v>378</v>
      </c>
      <c r="C150" s="56" t="s">
        <v>139</v>
      </c>
      <c r="D150" s="57"/>
      <c r="E150" s="58">
        <v>790</v>
      </c>
      <c r="F150" s="57"/>
      <c r="G150" s="57"/>
    </row>
    <row r="151" spans="2:7" ht="15">
      <c r="B151" s="55" t="s">
        <v>379</v>
      </c>
      <c r="C151" s="56" t="s">
        <v>139</v>
      </c>
      <c r="D151" s="57"/>
      <c r="E151" s="58">
        <v>790</v>
      </c>
      <c r="F151" s="57"/>
      <c r="G151" s="57"/>
    </row>
    <row r="152" spans="2:7" ht="15">
      <c r="B152" s="55" t="s">
        <v>380</v>
      </c>
      <c r="C152" s="56" t="s">
        <v>154</v>
      </c>
      <c r="D152" s="57"/>
      <c r="E152" s="57"/>
      <c r="F152" s="58">
        <v>790</v>
      </c>
      <c r="G152" s="57"/>
    </row>
    <row r="153" spans="2:7" ht="15">
      <c r="B153" s="55" t="s">
        <v>380</v>
      </c>
      <c r="C153" s="56" t="s">
        <v>139</v>
      </c>
      <c r="D153" s="57"/>
      <c r="E153" s="58">
        <v>395</v>
      </c>
      <c r="F153" s="57"/>
      <c r="G153" s="57"/>
    </row>
    <row r="154" spans="2:7" ht="15.75" thickBot="1">
      <c r="B154" s="55" t="s">
        <v>381</v>
      </c>
      <c r="C154" s="56" t="s">
        <v>180</v>
      </c>
      <c r="D154" s="57"/>
      <c r="E154" s="57"/>
      <c r="F154" s="58">
        <v>880</v>
      </c>
      <c r="G154" s="57"/>
    </row>
    <row r="155" spans="2:7" ht="15">
      <c r="B155" s="98" t="s">
        <v>137</v>
      </c>
      <c r="C155" s="98"/>
      <c r="D155" s="60">
        <v>15198.05</v>
      </c>
      <c r="E155" s="60">
        <v>42058.5</v>
      </c>
      <c r="F155" s="60">
        <v>30219</v>
      </c>
      <c r="G155" s="47"/>
    </row>
    <row r="156" spans="2:7" ht="15">
      <c r="B156" s="99" t="s">
        <v>20</v>
      </c>
      <c r="C156" s="99"/>
      <c r="D156" s="99"/>
      <c r="E156" s="99"/>
      <c r="F156" s="99"/>
      <c r="G156" s="61">
        <v>87475.55</v>
      </c>
    </row>
  </sheetData>
  <sheetProtection selectLockedCells="1" selectUnlockedCells="1"/>
  <mergeCells count="67">
    <mergeCell ref="B155:C155"/>
    <mergeCell ref="B156:F156"/>
    <mergeCell ref="B39:E39"/>
    <mergeCell ref="G39:H39"/>
    <mergeCell ref="I39:J39"/>
    <mergeCell ref="B42:G42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00390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1987</v>
      </c>
    </row>
    <row r="7" spans="1:9" s="19" customFormat="1" ht="15">
      <c r="A7" s="19" t="s">
        <v>6</v>
      </c>
      <c r="C7" s="24">
        <v>5248.73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114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17.4</v>
      </c>
      <c r="J12" s="67">
        <v>18.27</v>
      </c>
    </row>
    <row r="13" spans="8:10" s="19" customFormat="1" ht="15">
      <c r="H13" s="27"/>
      <c r="I13" s="29"/>
      <c r="J13" s="36"/>
    </row>
    <row r="14" spans="8:10" s="19" customFormat="1" ht="15">
      <c r="H14" s="27"/>
      <c r="I14" s="29"/>
      <c r="J14" s="36"/>
    </row>
    <row r="15" spans="9:10" s="19" customFormat="1" ht="15">
      <c r="I15" s="36"/>
      <c r="J15" s="36"/>
    </row>
    <row r="16" spans="1:10" s="19" customFormat="1" ht="16.5" customHeight="1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4.2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1134587.71</v>
      </c>
      <c r="F21" s="80"/>
      <c r="G21" s="80">
        <v>1061927.48</v>
      </c>
      <c r="H21" s="80"/>
      <c r="I21" s="81">
        <f>SUM(E21-G21)</f>
        <v>72660.22999999998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1134587.71</v>
      </c>
      <c r="F23" s="81"/>
      <c r="G23" s="81">
        <f>SUM(G21:H22)</f>
        <v>1061927.48</v>
      </c>
      <c r="H23" s="81"/>
      <c r="I23" s="81">
        <f>SUM(I21:J22)</f>
        <v>72660.22999999998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333164.24</v>
      </c>
    </row>
    <row r="25" s="19" customFormat="1" ht="15">
      <c r="A25" s="30" t="s">
        <v>21</v>
      </c>
    </row>
    <row r="26" s="19" customFormat="1" ht="19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5.6</v>
      </c>
      <c r="H28" s="94"/>
      <c r="I28" s="81">
        <f>G28*$C$7*12</f>
        <v>352714.65599999996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4.41</v>
      </c>
      <c r="H29" s="94"/>
      <c r="I29" s="81">
        <f>G29*$C$7*12</f>
        <v>277762.7916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66133.99799999999</v>
      </c>
      <c r="J30" s="81"/>
    </row>
    <row r="31" spans="1:11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  <c r="K31" s="19" t="s">
        <v>265</v>
      </c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136047.08159999998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2.3</v>
      </c>
      <c r="H33" s="95"/>
      <c r="I33" s="81">
        <f t="shared" si="0"/>
        <v>144864.94799999997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28972.989599999997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18265.580399999995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13856.6472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112112.87279999998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1150731.5651999998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382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299</v>
      </c>
      <c r="C50" s="56" t="s">
        <v>139</v>
      </c>
      <c r="D50" s="57"/>
      <c r="E50" s="58">
        <v>278</v>
      </c>
      <c r="F50" s="57"/>
      <c r="G50" s="57"/>
      <c r="H50" s="48"/>
    </row>
    <row r="51" spans="1:8" ht="15">
      <c r="A51" s="1"/>
      <c r="B51" s="55" t="s">
        <v>300</v>
      </c>
      <c r="C51" s="56" t="s">
        <v>134</v>
      </c>
      <c r="D51" s="57"/>
      <c r="E51" s="58">
        <v>139</v>
      </c>
      <c r="F51" s="57"/>
      <c r="G51" s="57"/>
      <c r="H51" s="48"/>
    </row>
    <row r="52" spans="1:8" ht="15">
      <c r="A52" s="1"/>
      <c r="B52" s="55" t="s">
        <v>383</v>
      </c>
      <c r="C52" s="56" t="s">
        <v>154</v>
      </c>
      <c r="D52" s="57"/>
      <c r="E52" s="57"/>
      <c r="F52" s="58">
        <v>771</v>
      </c>
      <c r="G52" s="57"/>
      <c r="H52" s="48"/>
    </row>
    <row r="53" spans="1:8" ht="15">
      <c r="A53" s="1"/>
      <c r="B53" s="55" t="s">
        <v>383</v>
      </c>
      <c r="C53" s="56" t="s">
        <v>180</v>
      </c>
      <c r="D53" s="57"/>
      <c r="E53" s="57"/>
      <c r="F53" s="58">
        <v>393</v>
      </c>
      <c r="G53" s="57"/>
      <c r="H53" s="48"/>
    </row>
    <row r="54" spans="1:8" ht="15">
      <c r="A54" s="1"/>
      <c r="B54" s="55" t="s">
        <v>384</v>
      </c>
      <c r="C54" s="56" t="s">
        <v>139</v>
      </c>
      <c r="D54" s="57"/>
      <c r="E54" s="58">
        <v>417</v>
      </c>
      <c r="F54" s="57"/>
      <c r="G54" s="57"/>
      <c r="H54" s="48"/>
    </row>
    <row r="55" spans="1:8" ht="15">
      <c r="A55" s="1"/>
      <c r="B55" s="55" t="s">
        <v>385</v>
      </c>
      <c r="C55" s="56" t="s">
        <v>139</v>
      </c>
      <c r="D55" s="57"/>
      <c r="E55" s="58">
        <v>278</v>
      </c>
      <c r="F55" s="57"/>
      <c r="G55" s="57"/>
      <c r="H55" s="48"/>
    </row>
    <row r="56" spans="1:8" ht="15">
      <c r="A56" s="1"/>
      <c r="B56" s="55" t="s">
        <v>386</v>
      </c>
      <c r="C56" s="56" t="s">
        <v>139</v>
      </c>
      <c r="D56" s="57"/>
      <c r="E56" s="58">
        <v>417</v>
      </c>
      <c r="F56" s="57"/>
      <c r="G56" s="57"/>
      <c r="H56" s="48"/>
    </row>
    <row r="57" spans="1:7" ht="15">
      <c r="A57" s="1"/>
      <c r="B57" s="55" t="s">
        <v>303</v>
      </c>
      <c r="C57" s="56" t="s">
        <v>387</v>
      </c>
      <c r="D57" s="58">
        <v>795</v>
      </c>
      <c r="E57" s="57"/>
      <c r="F57" s="57"/>
      <c r="G57" s="57"/>
    </row>
    <row r="58" spans="1:7" ht="15">
      <c r="A58" s="1"/>
      <c r="B58" s="55" t="s">
        <v>304</v>
      </c>
      <c r="C58" s="56" t="s">
        <v>203</v>
      </c>
      <c r="D58" s="57"/>
      <c r="E58" s="57"/>
      <c r="F58" s="58">
        <v>395</v>
      </c>
      <c r="G58" s="57"/>
    </row>
    <row r="59" spans="1:7" ht="15">
      <c r="A59" s="1"/>
      <c r="B59" s="55" t="s">
        <v>388</v>
      </c>
      <c r="C59" s="56" t="s">
        <v>221</v>
      </c>
      <c r="D59" s="58">
        <v>642.5</v>
      </c>
      <c r="E59" s="57"/>
      <c r="F59" s="57"/>
      <c r="G59" s="57"/>
    </row>
    <row r="60" spans="1:7" ht="15">
      <c r="A60" s="1"/>
      <c r="B60" s="55" t="s">
        <v>389</v>
      </c>
      <c r="C60" s="56" t="s">
        <v>387</v>
      </c>
      <c r="D60" s="58">
        <v>413</v>
      </c>
      <c r="E60" s="57"/>
      <c r="F60" s="57"/>
      <c r="G60" s="57"/>
    </row>
    <row r="61" spans="1:7" ht="15">
      <c r="A61" s="1"/>
      <c r="B61" s="55" t="s">
        <v>269</v>
      </c>
      <c r="C61" s="56" t="s">
        <v>154</v>
      </c>
      <c r="D61" s="57"/>
      <c r="E61" s="57"/>
      <c r="F61" s="59">
        <v>1485</v>
      </c>
      <c r="G61" s="57"/>
    </row>
    <row r="62" spans="1:7" ht="15">
      <c r="A62" s="1"/>
      <c r="B62" s="55" t="s">
        <v>308</v>
      </c>
      <c r="C62" s="56" t="s">
        <v>180</v>
      </c>
      <c r="D62" s="57"/>
      <c r="E62" s="57"/>
      <c r="F62" s="58">
        <v>531</v>
      </c>
      <c r="G62" s="57"/>
    </row>
    <row r="63" spans="1:7" ht="15">
      <c r="A63" s="1"/>
      <c r="B63" s="55" t="s">
        <v>390</v>
      </c>
      <c r="C63" s="56" t="s">
        <v>168</v>
      </c>
      <c r="D63" s="57"/>
      <c r="E63" s="57"/>
      <c r="F63" s="58">
        <v>395</v>
      </c>
      <c r="G63" s="57"/>
    </row>
    <row r="64" spans="1:7" ht="15">
      <c r="A64" s="1"/>
      <c r="B64" s="55" t="s">
        <v>391</v>
      </c>
      <c r="C64" s="56" t="s">
        <v>180</v>
      </c>
      <c r="D64" s="57"/>
      <c r="E64" s="57"/>
      <c r="F64" s="58">
        <v>531</v>
      </c>
      <c r="G64" s="57"/>
    </row>
    <row r="65" spans="1:7" ht="15">
      <c r="A65" s="1"/>
      <c r="B65" s="55" t="s">
        <v>392</v>
      </c>
      <c r="C65" s="56" t="s">
        <v>157</v>
      </c>
      <c r="D65" s="57"/>
      <c r="E65" s="57"/>
      <c r="F65" s="59">
        <v>1580</v>
      </c>
      <c r="G65" s="57"/>
    </row>
    <row r="66" spans="1:7" ht="15">
      <c r="A66" s="1"/>
      <c r="B66" s="55" t="s">
        <v>393</v>
      </c>
      <c r="C66" s="56" t="s">
        <v>216</v>
      </c>
      <c r="D66" s="58">
        <v>592.5</v>
      </c>
      <c r="E66" s="57"/>
      <c r="F66" s="57"/>
      <c r="G66" s="57"/>
    </row>
    <row r="67" spans="1:7" ht="15">
      <c r="A67" s="1"/>
      <c r="B67" s="55" t="s">
        <v>393</v>
      </c>
      <c r="C67" s="56" t="s">
        <v>216</v>
      </c>
      <c r="D67" s="58">
        <v>790</v>
      </c>
      <c r="E67" s="57"/>
      <c r="F67" s="57"/>
      <c r="G67" s="57"/>
    </row>
    <row r="68" spans="1:7" ht="15">
      <c r="A68" s="1"/>
      <c r="B68" s="55" t="s">
        <v>310</v>
      </c>
      <c r="C68" s="56" t="s">
        <v>148</v>
      </c>
      <c r="D68" s="57"/>
      <c r="E68" s="58">
        <v>914</v>
      </c>
      <c r="F68" s="57"/>
      <c r="G68" s="57"/>
    </row>
    <row r="69" spans="1:7" ht="15">
      <c r="A69" s="1"/>
      <c r="B69" s="55" t="s">
        <v>312</v>
      </c>
      <c r="C69" s="56" t="s">
        <v>154</v>
      </c>
      <c r="D69" s="57"/>
      <c r="E69" s="57"/>
      <c r="F69" s="58">
        <v>395</v>
      </c>
      <c r="G69" s="57"/>
    </row>
    <row r="70" spans="1:7" ht="15">
      <c r="A70" s="1"/>
      <c r="B70" s="55" t="s">
        <v>394</v>
      </c>
      <c r="C70" s="56" t="s">
        <v>180</v>
      </c>
      <c r="D70" s="57"/>
      <c r="E70" s="57"/>
      <c r="F70" s="58">
        <v>483.5</v>
      </c>
      <c r="G70" s="57"/>
    </row>
    <row r="71" spans="1:7" ht="15">
      <c r="A71" s="1"/>
      <c r="B71" s="55" t="s">
        <v>395</v>
      </c>
      <c r="C71" s="56" t="s">
        <v>154</v>
      </c>
      <c r="D71" s="57"/>
      <c r="E71" s="57"/>
      <c r="F71" s="58">
        <v>790</v>
      </c>
      <c r="G71" s="57"/>
    </row>
    <row r="72" spans="1:7" ht="15">
      <c r="A72" s="1"/>
      <c r="B72" s="55" t="s">
        <v>396</v>
      </c>
      <c r="C72" s="56" t="s">
        <v>154</v>
      </c>
      <c r="D72" s="57"/>
      <c r="E72" s="57"/>
      <c r="F72" s="59">
        <v>1185</v>
      </c>
      <c r="G72" s="57"/>
    </row>
    <row r="73" spans="1:7" ht="15">
      <c r="A73" s="1"/>
      <c r="B73" s="55" t="s">
        <v>396</v>
      </c>
      <c r="C73" s="56" t="s">
        <v>154</v>
      </c>
      <c r="D73" s="57"/>
      <c r="E73" s="57"/>
      <c r="F73" s="58">
        <v>790</v>
      </c>
      <c r="G73" s="57"/>
    </row>
    <row r="74" spans="1:7" ht="15">
      <c r="A74" s="1"/>
      <c r="B74" s="55" t="s">
        <v>397</v>
      </c>
      <c r="C74" s="56" t="s">
        <v>154</v>
      </c>
      <c r="D74" s="57"/>
      <c r="E74" s="57"/>
      <c r="F74" s="59">
        <v>1185</v>
      </c>
      <c r="G74" s="57"/>
    </row>
    <row r="75" spans="1:7" ht="15">
      <c r="A75" s="1"/>
      <c r="B75" s="55" t="s">
        <v>273</v>
      </c>
      <c r="C75" s="56" t="s">
        <v>154</v>
      </c>
      <c r="D75" s="57"/>
      <c r="E75" s="57"/>
      <c r="F75" s="58">
        <v>395</v>
      </c>
      <c r="G75" s="57"/>
    </row>
    <row r="76" spans="1:7" ht="15">
      <c r="A76" s="1"/>
      <c r="B76" s="55" t="s">
        <v>319</v>
      </c>
      <c r="C76" s="56" t="s">
        <v>139</v>
      </c>
      <c r="D76" s="57"/>
      <c r="E76" s="58">
        <v>592.5</v>
      </c>
      <c r="F76" s="57"/>
      <c r="G76" s="57"/>
    </row>
    <row r="77" spans="1:7" ht="15">
      <c r="A77" s="1"/>
      <c r="B77" s="55" t="s">
        <v>398</v>
      </c>
      <c r="C77" s="56" t="s">
        <v>156</v>
      </c>
      <c r="D77" s="57"/>
      <c r="E77" s="57"/>
      <c r="F77" s="58">
        <v>790</v>
      </c>
      <c r="G77" s="57"/>
    </row>
    <row r="78" spans="1:7" ht="15">
      <c r="A78" s="1"/>
      <c r="B78" s="55" t="s">
        <v>398</v>
      </c>
      <c r="C78" s="56" t="s">
        <v>180</v>
      </c>
      <c r="D78" s="57"/>
      <c r="E78" s="57"/>
      <c r="F78" s="58">
        <v>946.5</v>
      </c>
      <c r="G78" s="57"/>
    </row>
    <row r="79" spans="1:7" ht="15">
      <c r="A79" s="1"/>
      <c r="B79" s="55" t="s">
        <v>399</v>
      </c>
      <c r="C79" s="56" t="s">
        <v>181</v>
      </c>
      <c r="D79" s="57"/>
      <c r="E79" s="58">
        <v>395</v>
      </c>
      <c r="F79" s="57"/>
      <c r="G79" s="57"/>
    </row>
    <row r="80" spans="1:7" ht="15">
      <c r="A80" s="1"/>
      <c r="B80" s="55" t="s">
        <v>399</v>
      </c>
      <c r="C80" s="56" t="s">
        <v>154</v>
      </c>
      <c r="D80" s="57"/>
      <c r="E80" s="57"/>
      <c r="F80" s="58">
        <v>790</v>
      </c>
      <c r="G80" s="57"/>
    </row>
    <row r="81" spans="1:7" ht="15">
      <c r="A81" s="1"/>
      <c r="B81" s="55" t="s">
        <v>274</v>
      </c>
      <c r="C81" s="56" t="s">
        <v>139</v>
      </c>
      <c r="D81" s="57"/>
      <c r="E81" s="58">
        <v>592.5</v>
      </c>
      <c r="F81" s="57"/>
      <c r="G81" s="57"/>
    </row>
    <row r="82" spans="1:7" ht="15">
      <c r="A82" s="1"/>
      <c r="B82" s="55" t="s">
        <v>275</v>
      </c>
      <c r="C82" s="56" t="s">
        <v>133</v>
      </c>
      <c r="D82" s="58">
        <v>410</v>
      </c>
      <c r="E82" s="57"/>
      <c r="F82" s="57"/>
      <c r="G82" s="57"/>
    </row>
    <row r="83" spans="1:7" ht="15">
      <c r="A83" s="1"/>
      <c r="B83" s="55" t="s">
        <v>400</v>
      </c>
      <c r="C83" s="56" t="s">
        <v>139</v>
      </c>
      <c r="D83" s="57"/>
      <c r="E83" s="58">
        <v>592.5</v>
      </c>
      <c r="F83" s="57"/>
      <c r="G83" s="57"/>
    </row>
    <row r="84" spans="1:7" ht="15">
      <c r="A84" s="1"/>
      <c r="B84" s="55" t="s">
        <v>401</v>
      </c>
      <c r="C84" s="56" t="s">
        <v>139</v>
      </c>
      <c r="D84" s="57"/>
      <c r="E84" s="58">
        <v>987.5</v>
      </c>
      <c r="F84" s="57"/>
      <c r="G84" s="57"/>
    </row>
    <row r="85" spans="1:7" ht="15">
      <c r="A85" s="1"/>
      <c r="B85" s="55" t="s">
        <v>402</v>
      </c>
      <c r="C85" s="56" t="s">
        <v>154</v>
      </c>
      <c r="D85" s="57"/>
      <c r="E85" s="57"/>
      <c r="F85" s="58">
        <v>592.5</v>
      </c>
      <c r="G85" s="57"/>
    </row>
    <row r="86" spans="1:7" ht="15">
      <c r="A86" s="1"/>
      <c r="B86" s="55" t="s">
        <v>403</v>
      </c>
      <c r="C86" s="56" t="s">
        <v>166</v>
      </c>
      <c r="D86" s="57"/>
      <c r="E86" s="57"/>
      <c r="F86" s="59">
        <v>1374</v>
      </c>
      <c r="G86" s="57"/>
    </row>
    <row r="87" spans="1:7" ht="15">
      <c r="A87" s="1"/>
      <c r="B87" s="55" t="s">
        <v>403</v>
      </c>
      <c r="C87" s="56" t="s">
        <v>180</v>
      </c>
      <c r="D87" s="57"/>
      <c r="E87" s="57"/>
      <c r="F87" s="58">
        <v>515</v>
      </c>
      <c r="G87" s="57"/>
    </row>
    <row r="88" spans="1:7" ht="15">
      <c r="A88" s="1"/>
      <c r="B88" s="55" t="s">
        <v>404</v>
      </c>
      <c r="C88" s="56" t="s">
        <v>139</v>
      </c>
      <c r="D88" s="57"/>
      <c r="E88" s="58">
        <v>395</v>
      </c>
      <c r="F88" s="57"/>
      <c r="G88" s="57"/>
    </row>
    <row r="89" spans="1:7" ht="15">
      <c r="A89" s="1"/>
      <c r="B89" s="55" t="s">
        <v>405</v>
      </c>
      <c r="C89" s="56" t="s">
        <v>166</v>
      </c>
      <c r="D89" s="57"/>
      <c r="E89" s="57"/>
      <c r="F89" s="58">
        <v>790</v>
      </c>
      <c r="G89" s="57"/>
    </row>
    <row r="90" spans="1:7" ht="15">
      <c r="A90" s="1"/>
      <c r="B90" s="55" t="s">
        <v>405</v>
      </c>
      <c r="C90" s="56" t="s">
        <v>154</v>
      </c>
      <c r="D90" s="57"/>
      <c r="E90" s="57"/>
      <c r="F90" s="58">
        <v>790</v>
      </c>
      <c r="G90" s="57"/>
    </row>
    <row r="91" spans="1:7" ht="15">
      <c r="A91" s="1"/>
      <c r="B91" s="55" t="s">
        <v>277</v>
      </c>
      <c r="C91" s="56" t="s">
        <v>278</v>
      </c>
      <c r="D91" s="57"/>
      <c r="E91" s="58">
        <v>790</v>
      </c>
      <c r="F91" s="57"/>
      <c r="G91" s="57"/>
    </row>
    <row r="92" spans="1:7" ht="15">
      <c r="A92" s="1"/>
      <c r="B92" s="55" t="s">
        <v>324</v>
      </c>
      <c r="C92" s="56" t="s">
        <v>139</v>
      </c>
      <c r="D92" s="57"/>
      <c r="E92" s="58">
        <v>790</v>
      </c>
      <c r="F92" s="57"/>
      <c r="G92" s="57"/>
    </row>
    <row r="93" spans="1:7" ht="15">
      <c r="A93" s="1"/>
      <c r="B93" s="55" t="s">
        <v>326</v>
      </c>
      <c r="C93" s="56" t="s">
        <v>139</v>
      </c>
      <c r="D93" s="57"/>
      <c r="E93" s="58">
        <v>395</v>
      </c>
      <c r="F93" s="57"/>
      <c r="G93" s="57"/>
    </row>
    <row r="94" spans="1:7" ht="15">
      <c r="A94" s="1"/>
      <c r="B94" s="55" t="s">
        <v>326</v>
      </c>
      <c r="C94" s="56" t="s">
        <v>325</v>
      </c>
      <c r="D94" s="57"/>
      <c r="E94" s="58">
        <v>395</v>
      </c>
      <c r="F94" s="57"/>
      <c r="G94" s="57"/>
    </row>
    <row r="95" spans="1:7" ht="15">
      <c r="A95" s="1"/>
      <c r="B95" s="55" t="s">
        <v>326</v>
      </c>
      <c r="C95" s="56" t="s">
        <v>221</v>
      </c>
      <c r="D95" s="59">
        <v>1028</v>
      </c>
      <c r="E95" s="57"/>
      <c r="F95" s="57"/>
      <c r="G95" s="57"/>
    </row>
    <row r="96" spans="1:7" ht="15">
      <c r="A96" s="1"/>
      <c r="B96" s="55" t="s">
        <v>406</v>
      </c>
      <c r="C96" s="56" t="s">
        <v>139</v>
      </c>
      <c r="D96" s="57"/>
      <c r="E96" s="58">
        <v>790</v>
      </c>
      <c r="F96" s="57"/>
      <c r="G96" s="57"/>
    </row>
    <row r="97" spans="1:7" ht="15">
      <c r="A97" s="1"/>
      <c r="B97" s="55" t="s">
        <v>280</v>
      </c>
      <c r="C97" s="56" t="s">
        <v>139</v>
      </c>
      <c r="D97" s="57"/>
      <c r="E97" s="58">
        <v>395</v>
      </c>
      <c r="F97" s="57"/>
      <c r="G97" s="57"/>
    </row>
    <row r="98" spans="1:7" ht="15">
      <c r="A98" s="1"/>
      <c r="B98" s="55" t="s">
        <v>407</v>
      </c>
      <c r="C98" s="56" t="s">
        <v>139</v>
      </c>
      <c r="D98" s="57"/>
      <c r="E98" s="58">
        <v>790</v>
      </c>
      <c r="F98" s="57"/>
      <c r="G98" s="57"/>
    </row>
    <row r="99" spans="1:7" ht="15">
      <c r="A99" s="1"/>
      <c r="B99" s="55" t="s">
        <v>408</v>
      </c>
      <c r="C99" s="56" t="s">
        <v>197</v>
      </c>
      <c r="D99" s="57"/>
      <c r="E99" s="58">
        <v>395</v>
      </c>
      <c r="F99" s="57"/>
      <c r="G99" s="57"/>
    </row>
    <row r="100" spans="1:7" ht="15">
      <c r="A100" s="1"/>
      <c r="B100" s="55" t="s">
        <v>409</v>
      </c>
      <c r="C100" s="56" t="s">
        <v>283</v>
      </c>
      <c r="D100" s="58">
        <v>395</v>
      </c>
      <c r="E100" s="57"/>
      <c r="F100" s="57"/>
      <c r="G100" s="57"/>
    </row>
    <row r="101" spans="1:7" ht="15">
      <c r="A101" s="1"/>
      <c r="B101" s="55" t="s">
        <v>410</v>
      </c>
      <c r="C101" s="56" t="s">
        <v>221</v>
      </c>
      <c r="D101" s="59">
        <v>3160</v>
      </c>
      <c r="E101" s="57"/>
      <c r="F101" s="57"/>
      <c r="G101" s="57"/>
    </row>
    <row r="102" spans="1:7" ht="15">
      <c r="A102" s="1"/>
      <c r="B102" s="55" t="s">
        <v>410</v>
      </c>
      <c r="C102" s="56" t="s">
        <v>180</v>
      </c>
      <c r="D102" s="57"/>
      <c r="E102" s="57"/>
      <c r="F102" s="58">
        <v>880</v>
      </c>
      <c r="G102" s="57"/>
    </row>
    <row r="103" spans="1:7" ht="15">
      <c r="A103" s="1"/>
      <c r="B103" s="55" t="s">
        <v>410</v>
      </c>
      <c r="C103" s="56" t="s">
        <v>166</v>
      </c>
      <c r="D103" s="57"/>
      <c r="E103" s="57"/>
      <c r="F103" s="58">
        <v>790</v>
      </c>
      <c r="G103" s="57"/>
    </row>
    <row r="104" spans="1:7" ht="15">
      <c r="A104" s="1"/>
      <c r="B104" s="55" t="s">
        <v>334</v>
      </c>
      <c r="C104" s="56" t="s">
        <v>143</v>
      </c>
      <c r="D104" s="57"/>
      <c r="E104" s="58">
        <v>790</v>
      </c>
      <c r="F104" s="57"/>
      <c r="G104" s="57"/>
    </row>
    <row r="105" spans="1:7" ht="15">
      <c r="A105" s="1"/>
      <c r="B105" s="55" t="s">
        <v>411</v>
      </c>
      <c r="C105" s="56" t="s">
        <v>139</v>
      </c>
      <c r="D105" s="57"/>
      <c r="E105" s="58">
        <v>790</v>
      </c>
      <c r="F105" s="57"/>
      <c r="G105" s="57"/>
    </row>
    <row r="106" spans="1:7" ht="15">
      <c r="A106" s="1"/>
      <c r="B106" s="55" t="s">
        <v>338</v>
      </c>
      <c r="C106" s="56" t="s">
        <v>412</v>
      </c>
      <c r="D106" s="57"/>
      <c r="E106" s="58">
        <v>790</v>
      </c>
      <c r="F106" s="57"/>
      <c r="G106" s="57"/>
    </row>
    <row r="107" spans="1:7" ht="15">
      <c r="A107" s="1"/>
      <c r="B107" s="55" t="s">
        <v>339</v>
      </c>
      <c r="C107" s="56" t="s">
        <v>340</v>
      </c>
      <c r="D107" s="57"/>
      <c r="E107" s="59">
        <v>14220</v>
      </c>
      <c r="F107" s="57"/>
      <c r="G107" s="57"/>
    </row>
    <row r="108" spans="1:7" ht="15">
      <c r="A108" s="1"/>
      <c r="B108" s="55" t="s">
        <v>413</v>
      </c>
      <c r="C108" s="56" t="s">
        <v>180</v>
      </c>
      <c r="D108" s="57"/>
      <c r="E108" s="57"/>
      <c r="F108" s="58">
        <v>455</v>
      </c>
      <c r="G108" s="57"/>
    </row>
    <row r="109" spans="1:7" ht="15">
      <c r="A109" s="1"/>
      <c r="B109" s="55" t="s">
        <v>413</v>
      </c>
      <c r="C109" s="56" t="s">
        <v>154</v>
      </c>
      <c r="D109" s="57"/>
      <c r="E109" s="57"/>
      <c r="F109" s="58">
        <v>790</v>
      </c>
      <c r="G109" s="57"/>
    </row>
    <row r="110" spans="1:7" ht="15">
      <c r="A110" s="1"/>
      <c r="B110" s="55" t="s">
        <v>414</v>
      </c>
      <c r="C110" s="56" t="s">
        <v>154</v>
      </c>
      <c r="D110" s="57"/>
      <c r="E110" s="57"/>
      <c r="F110" s="58">
        <v>395</v>
      </c>
      <c r="G110" s="57"/>
    </row>
    <row r="111" spans="1:7" ht="15">
      <c r="A111" s="1"/>
      <c r="B111" s="55" t="s">
        <v>415</v>
      </c>
      <c r="C111" s="56" t="s">
        <v>180</v>
      </c>
      <c r="D111" s="57"/>
      <c r="E111" s="57"/>
      <c r="F111" s="58">
        <v>470</v>
      </c>
      <c r="G111" s="57"/>
    </row>
    <row r="112" spans="1:7" ht="15">
      <c r="A112" s="1"/>
      <c r="B112" s="55" t="s">
        <v>344</v>
      </c>
      <c r="C112" s="56" t="s">
        <v>139</v>
      </c>
      <c r="D112" s="57"/>
      <c r="E112" s="58">
        <v>790</v>
      </c>
      <c r="F112" s="57"/>
      <c r="G112" s="57"/>
    </row>
    <row r="113" spans="1:7" ht="15">
      <c r="A113" s="1"/>
      <c r="B113" s="55" t="s">
        <v>286</v>
      </c>
      <c r="C113" s="56" t="s">
        <v>154</v>
      </c>
      <c r="D113" s="57"/>
      <c r="E113" s="57"/>
      <c r="F113" s="58">
        <v>395</v>
      </c>
      <c r="G113" s="57"/>
    </row>
    <row r="114" spans="1:7" ht="15">
      <c r="A114" s="1"/>
      <c r="B114" s="55" t="s">
        <v>416</v>
      </c>
      <c r="C114" s="56" t="s">
        <v>154</v>
      </c>
      <c r="D114" s="57"/>
      <c r="E114" s="57"/>
      <c r="F114" s="58">
        <v>790</v>
      </c>
      <c r="G114" s="57"/>
    </row>
    <row r="115" spans="1:7" ht="15">
      <c r="A115" s="1"/>
      <c r="B115" s="55" t="s">
        <v>416</v>
      </c>
      <c r="C115" s="56" t="s">
        <v>139</v>
      </c>
      <c r="D115" s="57"/>
      <c r="E115" s="58">
        <v>395</v>
      </c>
      <c r="F115" s="57"/>
      <c r="G115" s="57"/>
    </row>
    <row r="116" spans="1:7" ht="15">
      <c r="A116" s="1"/>
      <c r="B116" s="55" t="s">
        <v>347</v>
      </c>
      <c r="C116" s="56" t="s">
        <v>349</v>
      </c>
      <c r="D116" s="58">
        <v>918</v>
      </c>
      <c r="E116" s="57"/>
      <c r="F116" s="57"/>
      <c r="G116" s="57"/>
    </row>
    <row r="117" spans="1:7" ht="15">
      <c r="A117" s="1"/>
      <c r="B117" s="55" t="s">
        <v>417</v>
      </c>
      <c r="C117" s="56" t="s">
        <v>171</v>
      </c>
      <c r="D117" s="59">
        <v>1505</v>
      </c>
      <c r="E117" s="57"/>
      <c r="F117" s="57"/>
      <c r="G117" s="57"/>
    </row>
    <row r="118" spans="1:7" ht="15">
      <c r="A118" s="1"/>
      <c r="B118" s="55" t="s">
        <v>287</v>
      </c>
      <c r="C118" s="56" t="s">
        <v>171</v>
      </c>
      <c r="D118" s="59">
        <v>1147.5</v>
      </c>
      <c r="E118" s="57"/>
      <c r="F118" s="57"/>
      <c r="G118" s="57"/>
    </row>
    <row r="119" spans="1:7" ht="15">
      <c r="A119" s="1"/>
      <c r="B119" s="55" t="s">
        <v>288</v>
      </c>
      <c r="C119" s="56" t="s">
        <v>180</v>
      </c>
      <c r="D119" s="57"/>
      <c r="E119" s="57"/>
      <c r="F119" s="58">
        <v>575</v>
      </c>
      <c r="G119" s="57"/>
    </row>
    <row r="120" spans="1:7" ht="15">
      <c r="A120" s="1"/>
      <c r="B120" s="55" t="s">
        <v>288</v>
      </c>
      <c r="C120" s="56" t="s">
        <v>168</v>
      </c>
      <c r="D120" s="57"/>
      <c r="E120" s="57"/>
      <c r="F120" s="58">
        <v>790</v>
      </c>
      <c r="G120" s="57"/>
    </row>
    <row r="121" spans="1:7" ht="15">
      <c r="A121" s="1"/>
      <c r="B121" s="55" t="s">
        <v>288</v>
      </c>
      <c r="C121" s="56" t="s">
        <v>171</v>
      </c>
      <c r="D121" s="59">
        <v>1265</v>
      </c>
      <c r="E121" s="57"/>
      <c r="F121" s="57"/>
      <c r="G121" s="57"/>
    </row>
    <row r="122" spans="1:7" ht="15">
      <c r="A122" s="1"/>
      <c r="B122" s="55" t="s">
        <v>288</v>
      </c>
      <c r="C122" s="56" t="s">
        <v>135</v>
      </c>
      <c r="D122" s="57"/>
      <c r="E122" s="58">
        <v>395</v>
      </c>
      <c r="F122" s="57"/>
      <c r="G122" s="57"/>
    </row>
    <row r="123" spans="1:7" ht="15">
      <c r="A123" s="1"/>
      <c r="B123" s="55" t="s">
        <v>289</v>
      </c>
      <c r="C123" s="56" t="s">
        <v>139</v>
      </c>
      <c r="D123" s="57"/>
      <c r="E123" s="58">
        <v>790</v>
      </c>
      <c r="F123" s="57"/>
      <c r="G123" s="57"/>
    </row>
    <row r="124" spans="1:7" ht="15">
      <c r="A124" s="1"/>
      <c r="B124" s="55" t="s">
        <v>418</v>
      </c>
      <c r="C124" s="56" t="s">
        <v>195</v>
      </c>
      <c r="D124" s="57"/>
      <c r="E124" s="57"/>
      <c r="F124" s="58">
        <v>795</v>
      </c>
      <c r="G124" s="57"/>
    </row>
    <row r="125" spans="1:7" ht="15">
      <c r="A125" s="1"/>
      <c r="B125" s="55" t="s">
        <v>351</v>
      </c>
      <c r="C125" s="56" t="s">
        <v>148</v>
      </c>
      <c r="D125" s="57"/>
      <c r="E125" s="58">
        <v>395</v>
      </c>
      <c r="F125" s="57"/>
      <c r="G125" s="57"/>
    </row>
    <row r="126" spans="1:7" ht="15">
      <c r="A126" s="1"/>
      <c r="B126" s="55" t="s">
        <v>419</v>
      </c>
      <c r="C126" s="56" t="s">
        <v>135</v>
      </c>
      <c r="D126" s="57"/>
      <c r="E126" s="59">
        <v>1185</v>
      </c>
      <c r="F126" s="57"/>
      <c r="G126" s="57"/>
    </row>
    <row r="127" spans="1:7" ht="15">
      <c r="A127" s="1"/>
      <c r="B127" s="55" t="s">
        <v>420</v>
      </c>
      <c r="C127" s="56" t="s">
        <v>154</v>
      </c>
      <c r="D127" s="57"/>
      <c r="E127" s="57"/>
      <c r="F127" s="58">
        <v>790</v>
      </c>
      <c r="G127" s="57"/>
    </row>
    <row r="128" spans="1:7" ht="15">
      <c r="A128" s="1"/>
      <c r="B128" s="55" t="s">
        <v>420</v>
      </c>
      <c r="C128" s="56" t="s">
        <v>180</v>
      </c>
      <c r="D128" s="57"/>
      <c r="E128" s="57"/>
      <c r="F128" s="58">
        <v>60</v>
      </c>
      <c r="G128" s="57"/>
    </row>
    <row r="129" spans="1:7" ht="15">
      <c r="A129" s="1"/>
      <c r="B129" s="55" t="s">
        <v>421</v>
      </c>
      <c r="C129" s="56" t="s">
        <v>154</v>
      </c>
      <c r="D129" s="57"/>
      <c r="E129" s="57"/>
      <c r="F129" s="58">
        <v>790</v>
      </c>
      <c r="G129" s="57"/>
    </row>
    <row r="130" spans="1:7" ht="15">
      <c r="A130" s="1"/>
      <c r="B130" s="55" t="s">
        <v>422</v>
      </c>
      <c r="C130" s="56" t="s">
        <v>154</v>
      </c>
      <c r="D130" s="57"/>
      <c r="E130" s="57"/>
      <c r="F130" s="58">
        <v>790</v>
      </c>
      <c r="G130" s="57"/>
    </row>
    <row r="131" spans="1:7" ht="15">
      <c r="A131" s="1"/>
      <c r="B131" s="55" t="s">
        <v>423</v>
      </c>
      <c r="C131" s="56" t="s">
        <v>139</v>
      </c>
      <c r="D131" s="57"/>
      <c r="E131" s="58">
        <v>395</v>
      </c>
      <c r="F131" s="57"/>
      <c r="G131" s="57"/>
    </row>
    <row r="132" spans="1:7" ht="15">
      <c r="A132" s="1"/>
      <c r="B132" s="55" t="s">
        <v>424</v>
      </c>
      <c r="C132" s="56" t="s">
        <v>140</v>
      </c>
      <c r="D132" s="58">
        <v>395</v>
      </c>
      <c r="E132" s="57"/>
      <c r="F132" s="57"/>
      <c r="G132" s="57"/>
    </row>
    <row r="133" spans="1:7" ht="15">
      <c r="A133" s="1"/>
      <c r="B133" s="55" t="s">
        <v>424</v>
      </c>
      <c r="C133" s="56" t="s">
        <v>180</v>
      </c>
      <c r="D133" s="57"/>
      <c r="E133" s="57"/>
      <c r="F133" s="58">
        <v>607</v>
      </c>
      <c r="G133" s="57"/>
    </row>
    <row r="134" spans="1:7" ht="15">
      <c r="A134" s="1"/>
      <c r="B134" s="55" t="s">
        <v>424</v>
      </c>
      <c r="C134" s="56" t="s">
        <v>154</v>
      </c>
      <c r="D134" s="57"/>
      <c r="E134" s="57"/>
      <c r="F134" s="58">
        <v>790</v>
      </c>
      <c r="G134" s="57"/>
    </row>
    <row r="135" spans="1:7" ht="15">
      <c r="A135" s="1"/>
      <c r="B135" s="55" t="s">
        <v>424</v>
      </c>
      <c r="C135" s="56" t="s">
        <v>139</v>
      </c>
      <c r="D135" s="57"/>
      <c r="E135" s="58">
        <v>790</v>
      </c>
      <c r="F135" s="57"/>
      <c r="G135" s="57"/>
    </row>
    <row r="136" spans="1:7" ht="15">
      <c r="A136" s="1"/>
      <c r="B136" s="55" t="s">
        <v>425</v>
      </c>
      <c r="C136" s="56" t="s">
        <v>154</v>
      </c>
      <c r="D136" s="57"/>
      <c r="E136" s="57"/>
      <c r="F136" s="58">
        <v>790</v>
      </c>
      <c r="G136" s="57"/>
    </row>
    <row r="137" spans="1:7" ht="15">
      <c r="A137" s="1"/>
      <c r="B137" s="55" t="s">
        <v>425</v>
      </c>
      <c r="C137" s="56" t="s">
        <v>139</v>
      </c>
      <c r="D137" s="57"/>
      <c r="E137" s="58">
        <v>790</v>
      </c>
      <c r="F137" s="57"/>
      <c r="G137" s="57"/>
    </row>
    <row r="138" spans="1:7" ht="15">
      <c r="A138" s="1"/>
      <c r="B138" s="55" t="s">
        <v>426</v>
      </c>
      <c r="C138" s="56" t="s">
        <v>154</v>
      </c>
      <c r="D138" s="57"/>
      <c r="E138" s="57"/>
      <c r="F138" s="58">
        <v>790</v>
      </c>
      <c r="G138" s="57"/>
    </row>
    <row r="139" spans="1:7" ht="15">
      <c r="A139" s="1"/>
      <c r="B139" s="55" t="s">
        <v>427</v>
      </c>
      <c r="C139" s="56" t="s">
        <v>139</v>
      </c>
      <c r="D139" s="57"/>
      <c r="E139" s="58">
        <v>790</v>
      </c>
      <c r="F139" s="57"/>
      <c r="G139" s="57"/>
    </row>
    <row r="140" spans="1:7" ht="15">
      <c r="A140" s="1"/>
      <c r="B140" s="55" t="s">
        <v>293</v>
      </c>
      <c r="C140" s="56" t="s">
        <v>184</v>
      </c>
      <c r="D140" s="57"/>
      <c r="E140" s="58">
        <v>395</v>
      </c>
      <c r="F140" s="57"/>
      <c r="G140" s="57"/>
    </row>
    <row r="141" spans="1:7" ht="15">
      <c r="A141" s="1"/>
      <c r="B141" s="55" t="s">
        <v>428</v>
      </c>
      <c r="C141" s="56" t="s">
        <v>154</v>
      </c>
      <c r="D141" s="57"/>
      <c r="E141" s="57"/>
      <c r="F141" s="58">
        <v>790</v>
      </c>
      <c r="G141" s="57"/>
    </row>
    <row r="142" spans="1:7" ht="15">
      <c r="A142" s="1"/>
      <c r="B142" s="55" t="s">
        <v>429</v>
      </c>
      <c r="C142" s="56" t="s">
        <v>141</v>
      </c>
      <c r="D142" s="57"/>
      <c r="E142" s="58">
        <v>395</v>
      </c>
      <c r="F142" s="57"/>
      <c r="G142" s="57"/>
    </row>
    <row r="143" spans="1:7" ht="15">
      <c r="A143" s="1"/>
      <c r="B143" s="55" t="s">
        <v>430</v>
      </c>
      <c r="C143" s="56" t="s">
        <v>180</v>
      </c>
      <c r="D143" s="57"/>
      <c r="E143" s="57"/>
      <c r="F143" s="58">
        <v>712.5</v>
      </c>
      <c r="G143" s="57"/>
    </row>
    <row r="144" spans="1:7" ht="15">
      <c r="A144" s="1"/>
      <c r="B144" s="55" t="s">
        <v>431</v>
      </c>
      <c r="C144" s="56" t="s">
        <v>154</v>
      </c>
      <c r="D144" s="57"/>
      <c r="E144" s="57"/>
      <c r="F144" s="58">
        <v>790</v>
      </c>
      <c r="G144" s="57"/>
    </row>
    <row r="145" spans="1:7" ht="15">
      <c r="A145" s="1"/>
      <c r="B145" s="55" t="s">
        <v>431</v>
      </c>
      <c r="C145" s="56" t="s">
        <v>141</v>
      </c>
      <c r="D145" s="57"/>
      <c r="E145" s="58">
        <v>395</v>
      </c>
      <c r="F145" s="57"/>
      <c r="G145" s="57"/>
    </row>
    <row r="146" spans="1:7" ht="15">
      <c r="A146" s="1"/>
      <c r="B146" s="55" t="s">
        <v>432</v>
      </c>
      <c r="C146" s="56" t="s">
        <v>159</v>
      </c>
      <c r="D146" s="57"/>
      <c r="E146" s="57"/>
      <c r="F146" s="59">
        <v>1185</v>
      </c>
      <c r="G146" s="57"/>
    </row>
    <row r="147" spans="1:7" ht="15">
      <c r="A147" s="1"/>
      <c r="B147" s="55" t="s">
        <v>433</v>
      </c>
      <c r="C147" s="56" t="s">
        <v>154</v>
      </c>
      <c r="D147" s="57"/>
      <c r="E147" s="57"/>
      <c r="F147" s="59">
        <v>1185</v>
      </c>
      <c r="G147" s="57"/>
    </row>
    <row r="148" spans="1:7" ht="15">
      <c r="A148" s="1"/>
      <c r="B148" s="55" t="s">
        <v>433</v>
      </c>
      <c r="C148" s="56" t="s">
        <v>154</v>
      </c>
      <c r="D148" s="57"/>
      <c r="E148" s="57"/>
      <c r="F148" s="58">
        <v>790</v>
      </c>
      <c r="G148" s="57"/>
    </row>
    <row r="149" spans="1:7" ht="15">
      <c r="A149" s="1"/>
      <c r="B149" s="55" t="s">
        <v>433</v>
      </c>
      <c r="C149" s="56" t="s">
        <v>139</v>
      </c>
      <c r="D149" s="57"/>
      <c r="E149" s="58">
        <v>790</v>
      </c>
      <c r="F149" s="57"/>
      <c r="G149" s="57"/>
    </row>
    <row r="150" spans="1:7" ht="15">
      <c r="A150" s="1"/>
      <c r="B150" s="55" t="s">
        <v>295</v>
      </c>
      <c r="C150" s="56" t="s">
        <v>136</v>
      </c>
      <c r="D150" s="58">
        <v>410</v>
      </c>
      <c r="E150" s="57"/>
      <c r="F150" s="57"/>
      <c r="G150" s="57"/>
    </row>
    <row r="151" spans="1:7" ht="15">
      <c r="A151" s="1"/>
      <c r="B151" s="55" t="s">
        <v>434</v>
      </c>
      <c r="C151" s="56" t="s">
        <v>154</v>
      </c>
      <c r="D151" s="57"/>
      <c r="E151" s="57"/>
      <c r="F151" s="59">
        <v>1185</v>
      </c>
      <c r="G151" s="57"/>
    </row>
    <row r="152" spans="1:7" ht="15">
      <c r="A152" s="1"/>
      <c r="B152" s="55" t="s">
        <v>434</v>
      </c>
      <c r="C152" s="56" t="s">
        <v>185</v>
      </c>
      <c r="D152" s="57"/>
      <c r="E152" s="58">
        <v>790</v>
      </c>
      <c r="F152" s="57"/>
      <c r="G152" s="57"/>
    </row>
    <row r="153" spans="1:7" ht="15">
      <c r="A153" s="1"/>
      <c r="B153" s="55" t="s">
        <v>435</v>
      </c>
      <c r="C153" s="56" t="s">
        <v>154</v>
      </c>
      <c r="D153" s="57"/>
      <c r="E153" s="57"/>
      <c r="F153" s="58">
        <v>790</v>
      </c>
      <c r="G153" s="57"/>
    </row>
    <row r="154" spans="1:7" ht="15">
      <c r="A154" s="1"/>
      <c r="B154" s="55" t="s">
        <v>435</v>
      </c>
      <c r="C154" s="56" t="s">
        <v>139</v>
      </c>
      <c r="D154" s="57"/>
      <c r="E154" s="58">
        <v>395</v>
      </c>
      <c r="F154" s="57"/>
      <c r="G154" s="57"/>
    </row>
    <row r="155" spans="1:7" ht="15">
      <c r="A155" s="1"/>
      <c r="B155" s="55" t="s">
        <v>436</v>
      </c>
      <c r="C155" s="56" t="s">
        <v>154</v>
      </c>
      <c r="D155" s="57"/>
      <c r="E155" s="57"/>
      <c r="F155" s="58">
        <v>790</v>
      </c>
      <c r="G155" s="57"/>
    </row>
    <row r="156" spans="1:7" ht="15">
      <c r="A156" s="1"/>
      <c r="B156" s="55" t="s">
        <v>437</v>
      </c>
      <c r="C156" s="56" t="s">
        <v>139</v>
      </c>
      <c r="D156" s="57"/>
      <c r="E156" s="58">
        <v>790</v>
      </c>
      <c r="F156" s="57"/>
      <c r="G156" s="57"/>
    </row>
    <row r="157" spans="1:7" ht="15">
      <c r="A157" s="1"/>
      <c r="B157" s="55" t="s">
        <v>296</v>
      </c>
      <c r="C157" s="56" t="s">
        <v>180</v>
      </c>
      <c r="D157" s="57"/>
      <c r="E157" s="57"/>
      <c r="F157" s="58">
        <v>940</v>
      </c>
      <c r="G157" s="57"/>
    </row>
    <row r="158" spans="1:7" ht="15">
      <c r="A158" s="1"/>
      <c r="B158" s="55" t="s">
        <v>296</v>
      </c>
      <c r="C158" s="56" t="s">
        <v>214</v>
      </c>
      <c r="D158" s="57"/>
      <c r="E158" s="59">
        <v>1265</v>
      </c>
      <c r="F158" s="57"/>
      <c r="G158" s="57"/>
    </row>
    <row r="159" spans="1:7" ht="15">
      <c r="A159" s="1"/>
      <c r="B159" s="55" t="s">
        <v>368</v>
      </c>
      <c r="C159" s="56" t="s">
        <v>135</v>
      </c>
      <c r="D159" s="57"/>
      <c r="E159" s="59">
        <v>2865</v>
      </c>
      <c r="F159" s="57"/>
      <c r="G159" s="57"/>
    </row>
    <row r="160" spans="1:7" ht="15">
      <c r="A160" s="1"/>
      <c r="B160" s="55" t="s">
        <v>438</v>
      </c>
      <c r="C160" s="56" t="s">
        <v>439</v>
      </c>
      <c r="D160" s="57"/>
      <c r="E160" s="57"/>
      <c r="F160" s="58">
        <v>400</v>
      </c>
      <c r="G160" s="57"/>
    </row>
    <row r="161" spans="1:7" ht="15">
      <c r="A161" s="1"/>
      <c r="B161" s="55" t="s">
        <v>440</v>
      </c>
      <c r="C161" s="56" t="s">
        <v>154</v>
      </c>
      <c r="D161" s="57"/>
      <c r="E161" s="57"/>
      <c r="F161" s="59">
        <v>1185</v>
      </c>
      <c r="G161" s="57"/>
    </row>
    <row r="162" spans="1:7" ht="15">
      <c r="A162" s="1"/>
      <c r="B162" s="55" t="s">
        <v>441</v>
      </c>
      <c r="C162" s="56" t="s">
        <v>139</v>
      </c>
      <c r="D162" s="57"/>
      <c r="E162" s="58">
        <v>790</v>
      </c>
      <c r="F162" s="57"/>
      <c r="G162" s="57"/>
    </row>
    <row r="163" spans="1:7" ht="15">
      <c r="A163" s="1"/>
      <c r="B163" s="55" t="s">
        <v>297</v>
      </c>
      <c r="C163" s="56" t="s">
        <v>139</v>
      </c>
      <c r="D163" s="57"/>
      <c r="E163" s="58">
        <v>790</v>
      </c>
      <c r="F163" s="57"/>
      <c r="G163" s="57"/>
    </row>
    <row r="164" spans="1:7" ht="15">
      <c r="A164" s="1"/>
      <c r="B164" s="55" t="s">
        <v>442</v>
      </c>
      <c r="C164" s="56" t="s">
        <v>154</v>
      </c>
      <c r="D164" s="57"/>
      <c r="E164" s="57"/>
      <c r="F164" s="58">
        <v>790</v>
      </c>
      <c r="G164" s="57"/>
    </row>
    <row r="165" spans="1:7" ht="15">
      <c r="A165" s="1"/>
      <c r="B165" s="55" t="s">
        <v>443</v>
      </c>
      <c r="C165" s="56" t="s">
        <v>180</v>
      </c>
      <c r="D165" s="57"/>
      <c r="E165" s="57"/>
      <c r="F165" s="59">
        <v>1185</v>
      </c>
      <c r="G165" s="57"/>
    </row>
    <row r="166" spans="1:7" ht="15">
      <c r="A166" s="1"/>
      <c r="B166" s="55" t="s">
        <v>443</v>
      </c>
      <c r="C166" s="56" t="s">
        <v>139</v>
      </c>
      <c r="D166" s="57"/>
      <c r="E166" s="58">
        <v>790</v>
      </c>
      <c r="F166" s="57"/>
      <c r="G166" s="57"/>
    </row>
    <row r="167" spans="1:7" ht="15.75" thickBot="1">
      <c r="A167" s="1"/>
      <c r="B167" s="55" t="s">
        <v>444</v>
      </c>
      <c r="C167" s="56" t="s">
        <v>154</v>
      </c>
      <c r="D167" s="57"/>
      <c r="E167" s="57"/>
      <c r="F167" s="58">
        <v>790</v>
      </c>
      <c r="G167" s="57"/>
    </row>
    <row r="168" spans="2:7" ht="15">
      <c r="B168" s="98" t="s">
        <v>137</v>
      </c>
      <c r="C168" s="98"/>
      <c r="D168" s="60">
        <v>13866.5</v>
      </c>
      <c r="E168" s="60">
        <v>44771</v>
      </c>
      <c r="F168" s="60">
        <v>43932</v>
      </c>
      <c r="G168" s="47"/>
    </row>
    <row r="169" spans="2:7" ht="15">
      <c r="B169" s="99" t="s">
        <v>20</v>
      </c>
      <c r="C169" s="99"/>
      <c r="D169" s="99"/>
      <c r="E169" s="99"/>
      <c r="F169" s="99"/>
      <c r="G169" s="61">
        <v>102569.5</v>
      </c>
    </row>
  </sheetData>
  <sheetProtection selectLockedCells="1" selectUnlockedCells="1"/>
  <mergeCells count="67">
    <mergeCell ref="B168:C168"/>
    <mergeCell ref="B169:F169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42187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1964</v>
      </c>
    </row>
    <row r="7" spans="1:9" s="19" customFormat="1" ht="15">
      <c r="A7" s="19" t="s">
        <v>6</v>
      </c>
      <c r="C7" s="24">
        <v>340.2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31121.22</v>
      </c>
      <c r="F21" s="80"/>
      <c r="G21" s="80">
        <v>32571.23</v>
      </c>
      <c r="H21" s="80"/>
      <c r="I21" s="81">
        <f>SUM(E21-G21)</f>
        <v>-1450.0099999999984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31121.22</v>
      </c>
      <c r="F23" s="81"/>
      <c r="G23" s="81">
        <f>SUM(G21:H22)</f>
        <v>32571.23</v>
      </c>
      <c r="H23" s="81"/>
      <c r="I23" s="81">
        <f>SUM(I21:J22)</f>
        <v>-1450.0099999999984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7442.12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15227.351999999999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3429.2159999999994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3429.2159999999994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1877.904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1224.7199999999998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898.1279999999999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4164.048000000001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30250.584000000003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303</v>
      </c>
      <c r="C49" s="56" t="s">
        <v>203</v>
      </c>
      <c r="D49" s="57"/>
      <c r="E49" s="57"/>
      <c r="F49" s="58">
        <v>771</v>
      </c>
      <c r="G49" s="57"/>
      <c r="H49" s="48"/>
    </row>
    <row r="50" spans="1:8" ht="15">
      <c r="A50" s="1"/>
      <c r="B50" s="55" t="s">
        <v>304</v>
      </c>
      <c r="C50" s="56" t="s">
        <v>168</v>
      </c>
      <c r="D50" s="57"/>
      <c r="E50" s="57"/>
      <c r="F50" s="59">
        <v>1185</v>
      </c>
      <c r="G50" s="57"/>
      <c r="H50" s="48"/>
    </row>
    <row r="51" spans="1:8" ht="15">
      <c r="A51" s="1"/>
      <c r="B51" s="55" t="s">
        <v>445</v>
      </c>
      <c r="C51" s="56" t="s">
        <v>154</v>
      </c>
      <c r="D51" s="57"/>
      <c r="E51" s="57"/>
      <c r="F51" s="58">
        <v>824</v>
      </c>
      <c r="G51" s="57"/>
      <c r="H51" s="48"/>
    </row>
    <row r="52" spans="1:8" ht="15">
      <c r="A52" s="1"/>
      <c r="B52" s="55" t="s">
        <v>446</v>
      </c>
      <c r="C52" s="56" t="s">
        <v>154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447</v>
      </c>
      <c r="C53" s="56" t="s">
        <v>133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448</v>
      </c>
      <c r="C54" s="56" t="s">
        <v>156</v>
      </c>
      <c r="D54" s="57"/>
      <c r="E54" s="57"/>
      <c r="F54" s="58">
        <v>395</v>
      </c>
      <c r="G54" s="57"/>
      <c r="H54" s="48"/>
    </row>
    <row r="55" spans="1:8" ht="15">
      <c r="A55" s="1"/>
      <c r="B55" s="55" t="s">
        <v>403</v>
      </c>
      <c r="C55" s="56" t="s">
        <v>166</v>
      </c>
      <c r="D55" s="57"/>
      <c r="E55" s="57"/>
      <c r="F55" s="58">
        <v>910</v>
      </c>
      <c r="G55" s="57"/>
      <c r="H55" s="48"/>
    </row>
    <row r="56" spans="1:8" ht="15">
      <c r="A56" s="1"/>
      <c r="B56" s="55" t="s">
        <v>449</v>
      </c>
      <c r="C56" s="56" t="s">
        <v>283</v>
      </c>
      <c r="D56" s="58">
        <v>395</v>
      </c>
      <c r="E56" s="57"/>
      <c r="F56" s="57"/>
      <c r="G56" s="57"/>
      <c r="H56" s="48"/>
    </row>
    <row r="57" spans="1:7" ht="15">
      <c r="A57" s="1"/>
      <c r="B57" s="55" t="s">
        <v>450</v>
      </c>
      <c r="C57" s="56" t="s">
        <v>180</v>
      </c>
      <c r="D57" s="57"/>
      <c r="E57" s="57"/>
      <c r="F57" s="58">
        <v>425</v>
      </c>
      <c r="G57" s="57"/>
    </row>
    <row r="58" spans="2:7" ht="15">
      <c r="B58" s="55" t="s">
        <v>451</v>
      </c>
      <c r="C58" s="56" t="s">
        <v>136</v>
      </c>
      <c r="D58" s="58">
        <v>410</v>
      </c>
      <c r="E58" s="57"/>
      <c r="F58" s="57"/>
      <c r="G58" s="57"/>
    </row>
    <row r="59" spans="2:7" ht="15.75" thickBot="1">
      <c r="B59" s="55" t="s">
        <v>380</v>
      </c>
      <c r="C59" s="56" t="s">
        <v>168</v>
      </c>
      <c r="D59" s="57"/>
      <c r="E59" s="57"/>
      <c r="F59" s="59">
        <v>1185</v>
      </c>
      <c r="G59" s="57"/>
    </row>
    <row r="60" spans="2:7" ht="15">
      <c r="B60" s="98" t="s">
        <v>137</v>
      </c>
      <c r="C60" s="98"/>
      <c r="D60" s="60">
        <v>1010</v>
      </c>
      <c r="E60" s="47"/>
      <c r="F60" s="60">
        <v>6485</v>
      </c>
      <c r="G60" s="47"/>
    </row>
    <row r="61" spans="2:7" ht="15">
      <c r="B61" s="99" t="s">
        <v>20</v>
      </c>
      <c r="C61" s="99"/>
      <c r="D61" s="99"/>
      <c r="E61" s="99"/>
      <c r="F61" s="99"/>
      <c r="G61" s="61">
        <v>7495</v>
      </c>
    </row>
  </sheetData>
  <sheetProtection selectLockedCells="1" selectUnlockedCells="1"/>
  <mergeCells count="67">
    <mergeCell ref="B60:C60"/>
    <mergeCell ref="B61:F61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57421875" style="0" customWidth="1"/>
    <col min="8" max="8" width="8.7109375" style="0" hidden="1" customWidth="1"/>
    <col min="9" max="9" width="11.8515625" style="0" customWidth="1"/>
    <col min="10" max="10" width="11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1965</v>
      </c>
    </row>
    <row r="7" spans="1:9" s="19" customFormat="1" ht="15">
      <c r="A7" s="19" t="s">
        <v>6</v>
      </c>
      <c r="C7" s="24">
        <v>326.8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1:10" s="19" customFormat="1" ht="15">
      <c r="A13" s="19" t="s">
        <v>47</v>
      </c>
      <c r="G13" s="19" t="s">
        <v>12</v>
      </c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31555.62</v>
      </c>
      <c r="F21" s="80"/>
      <c r="G21" s="80">
        <v>9196.45</v>
      </c>
      <c r="H21" s="80"/>
      <c r="I21" s="81">
        <f>SUM(E21-G21)</f>
        <v>22359.17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31555.62</v>
      </c>
      <c r="F23" s="81"/>
      <c r="G23" s="81">
        <f>SUM(G21:H22)</f>
        <v>9196.45</v>
      </c>
      <c r="H23" s="81"/>
      <c r="I23" s="81">
        <f>SUM(I21:J22)</f>
        <v>22359.17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134653.2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14627.568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3294.1440000000002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3294.1440000000002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1803.9360000000001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1176.48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862.752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4000.032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29059.056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242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447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.75" thickBot="1">
      <c r="A50" s="1"/>
      <c r="B50" s="55" t="s">
        <v>451</v>
      </c>
      <c r="C50" s="56" t="s">
        <v>136</v>
      </c>
      <c r="D50" s="58">
        <v>410</v>
      </c>
      <c r="E50" s="57"/>
      <c r="F50" s="57"/>
      <c r="G50" s="57"/>
      <c r="H50" s="48"/>
    </row>
    <row r="51" spans="1:8" ht="15">
      <c r="A51" s="1"/>
      <c r="B51" s="98" t="s">
        <v>137</v>
      </c>
      <c r="C51" s="98"/>
      <c r="D51" s="62">
        <v>615</v>
      </c>
      <c r="E51" s="47"/>
      <c r="F51" s="47"/>
      <c r="G51" s="47"/>
      <c r="H51" s="48"/>
    </row>
    <row r="52" spans="1:8" ht="15">
      <c r="A52" s="1"/>
      <c r="B52" s="99" t="s">
        <v>20</v>
      </c>
      <c r="C52" s="99"/>
      <c r="D52" s="99"/>
      <c r="E52" s="99"/>
      <c r="F52" s="99"/>
      <c r="G52" s="63">
        <v>615</v>
      </c>
      <c r="H52" s="48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51:C51"/>
    <mergeCell ref="B52:F52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4.00390625" style="0" customWidth="1"/>
    <col min="8" max="8" width="8.7109375" style="0" hidden="1" customWidth="1"/>
    <col min="9" max="9" width="11.8515625" style="0" customWidth="1"/>
    <col min="10" max="10" width="10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1966</v>
      </c>
    </row>
    <row r="7" spans="1:9" s="19" customFormat="1" ht="15">
      <c r="A7" s="19" t="s">
        <v>6</v>
      </c>
      <c r="C7" s="24">
        <v>320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1:10" s="19" customFormat="1" ht="15">
      <c r="A13" s="19" t="s">
        <v>47</v>
      </c>
      <c r="G13" s="19" t="s">
        <v>12</v>
      </c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31168.06</v>
      </c>
      <c r="F21" s="80"/>
      <c r="G21" s="80">
        <v>24625.85</v>
      </c>
      <c r="H21" s="80"/>
      <c r="I21" s="81">
        <f>SUM(E21-G21)</f>
        <v>6542.210000000003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31168.06</v>
      </c>
      <c r="F23" s="81"/>
      <c r="G23" s="81">
        <f>SUM(G21:H22)</f>
        <v>24625.85</v>
      </c>
      <c r="H23" s="81"/>
      <c r="I23" s="81">
        <f>SUM(I21:J22)</f>
        <v>6542.210000000003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20938.54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14323.199999999999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3225.6000000000004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3225.6000000000004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1766.4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1152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844.8000000000001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3916.7999999999997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28454.4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243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452</v>
      </c>
      <c r="C49" s="56" t="s">
        <v>154</v>
      </c>
      <c r="D49" s="57"/>
      <c r="E49" s="57"/>
      <c r="F49" s="58">
        <v>790</v>
      </c>
      <c r="G49" s="57"/>
      <c r="H49" s="48"/>
    </row>
    <row r="50" spans="1:8" ht="15">
      <c r="A50" s="1"/>
      <c r="B50" s="55" t="s">
        <v>447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453</v>
      </c>
      <c r="C51" s="56" t="s">
        <v>154</v>
      </c>
      <c r="D51" s="57"/>
      <c r="E51" s="57"/>
      <c r="F51" s="58">
        <v>395</v>
      </c>
      <c r="G51" s="57"/>
      <c r="H51" s="48"/>
    </row>
    <row r="52" spans="1:8" ht="15">
      <c r="A52" s="1"/>
      <c r="B52" s="55" t="s">
        <v>454</v>
      </c>
      <c r="C52" s="56" t="s">
        <v>154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454</v>
      </c>
      <c r="C53" s="56" t="s">
        <v>166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333</v>
      </c>
      <c r="C54" s="56" t="s">
        <v>262</v>
      </c>
      <c r="D54" s="58">
        <v>395</v>
      </c>
      <c r="E54" s="57"/>
      <c r="F54" s="57"/>
      <c r="G54" s="57"/>
      <c r="H54" s="48"/>
    </row>
    <row r="55" spans="1:8" ht="15">
      <c r="A55" s="1"/>
      <c r="B55" s="55" t="s">
        <v>451</v>
      </c>
      <c r="C55" s="56" t="s">
        <v>136</v>
      </c>
      <c r="D55" s="58">
        <v>410</v>
      </c>
      <c r="E55" s="57"/>
      <c r="F55" s="57"/>
      <c r="G55" s="57"/>
      <c r="H55" s="48"/>
    </row>
    <row r="56" spans="1:8" ht="15.75" thickBot="1">
      <c r="A56" s="1"/>
      <c r="B56" s="55" t="s">
        <v>451</v>
      </c>
      <c r="C56" s="56" t="s">
        <v>168</v>
      </c>
      <c r="D56" s="57"/>
      <c r="E56" s="57"/>
      <c r="F56" s="59">
        <v>1185</v>
      </c>
      <c r="G56" s="57"/>
      <c r="H56" s="48"/>
    </row>
    <row r="57" spans="1:7" ht="15">
      <c r="A57" s="1"/>
      <c r="B57" s="98" t="s">
        <v>137</v>
      </c>
      <c r="C57" s="98"/>
      <c r="D57" s="60">
        <v>1010</v>
      </c>
      <c r="E57" s="47"/>
      <c r="F57" s="60">
        <v>3555</v>
      </c>
      <c r="G57" s="47"/>
    </row>
    <row r="58" spans="1:7" ht="15">
      <c r="A58" s="1"/>
      <c r="B58" s="99" t="s">
        <v>20</v>
      </c>
      <c r="C58" s="99"/>
      <c r="D58" s="99"/>
      <c r="E58" s="99"/>
      <c r="F58" s="99"/>
      <c r="G58" s="61">
        <v>4565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57:C57"/>
    <mergeCell ref="B58:F58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8515625" style="0" customWidth="1"/>
    <col min="8" max="8" width="8.7109375" style="0" hidden="1" customWidth="1"/>
    <col min="9" max="9" width="11.8515625" style="0" customWidth="1"/>
    <col min="10" max="10" width="11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1966</v>
      </c>
    </row>
    <row r="7" spans="1:9" s="19" customFormat="1" ht="15">
      <c r="A7" s="19" t="s">
        <v>6</v>
      </c>
      <c r="C7" s="24">
        <v>328.2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31730.32</v>
      </c>
      <c r="F21" s="80"/>
      <c r="G21" s="80">
        <v>31602.33</v>
      </c>
      <c r="H21" s="80"/>
      <c r="I21" s="81">
        <f>SUM(E21-G21)</f>
        <v>127.98999999999796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31730.32</v>
      </c>
      <c r="F23" s="81"/>
      <c r="G23" s="81">
        <f>SUM(G21:H22)</f>
        <v>31602.33</v>
      </c>
      <c r="H23" s="81"/>
      <c r="I23" s="81">
        <f>SUM(I21:J22)</f>
        <v>127.98999999999796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14690.232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3308.256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3308.256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1811.6640000000002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1181.52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866.4479999999999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4017.168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29183.544000000005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244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455</v>
      </c>
      <c r="C49" s="56" t="s">
        <v>154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456</v>
      </c>
      <c r="C50" s="56" t="s">
        <v>154</v>
      </c>
      <c r="D50" s="57"/>
      <c r="E50" s="57"/>
      <c r="F50" s="58">
        <v>395</v>
      </c>
      <c r="G50" s="57"/>
      <c r="H50" s="48"/>
    </row>
    <row r="51" spans="1:8" ht="15">
      <c r="A51" s="1"/>
      <c r="B51" s="55" t="s">
        <v>447</v>
      </c>
      <c r="C51" s="56" t="s">
        <v>133</v>
      </c>
      <c r="D51" s="58">
        <v>205</v>
      </c>
      <c r="E51" s="57"/>
      <c r="F51" s="57"/>
      <c r="G51" s="57"/>
      <c r="H51" s="48"/>
    </row>
    <row r="52" spans="1:8" ht="15">
      <c r="A52" s="1"/>
      <c r="B52" s="55" t="s">
        <v>454</v>
      </c>
      <c r="C52" s="56" t="s">
        <v>166</v>
      </c>
      <c r="D52" s="57"/>
      <c r="E52" s="57"/>
      <c r="F52" s="58">
        <v>395</v>
      </c>
      <c r="G52" s="57"/>
      <c r="H52" s="48"/>
    </row>
    <row r="53" spans="1:8" ht="15">
      <c r="A53" s="1"/>
      <c r="B53" s="55" t="s">
        <v>457</v>
      </c>
      <c r="C53" s="56" t="s">
        <v>154</v>
      </c>
      <c r="D53" s="57"/>
      <c r="E53" s="57"/>
      <c r="F53" s="58">
        <v>790</v>
      </c>
      <c r="G53" s="57"/>
      <c r="H53" s="48"/>
    </row>
    <row r="54" spans="1:8" ht="15">
      <c r="A54" s="1"/>
      <c r="B54" s="55" t="s">
        <v>284</v>
      </c>
      <c r="C54" s="56" t="s">
        <v>180</v>
      </c>
      <c r="D54" s="57"/>
      <c r="E54" s="57"/>
      <c r="F54" s="58">
        <v>425</v>
      </c>
      <c r="G54" s="57"/>
      <c r="H54" s="48"/>
    </row>
    <row r="55" spans="1:8" ht="15">
      <c r="A55" s="1"/>
      <c r="B55" s="55" t="s">
        <v>458</v>
      </c>
      <c r="C55" s="56" t="s">
        <v>180</v>
      </c>
      <c r="D55" s="57"/>
      <c r="E55" s="57"/>
      <c r="F55" s="58">
        <v>425</v>
      </c>
      <c r="G55" s="57"/>
      <c r="H55" s="48"/>
    </row>
    <row r="56" spans="1:8" ht="15">
      <c r="A56" s="1"/>
      <c r="B56" s="55" t="s">
        <v>459</v>
      </c>
      <c r="C56" s="56" t="s">
        <v>209</v>
      </c>
      <c r="D56" s="58">
        <v>395.97</v>
      </c>
      <c r="E56" s="57"/>
      <c r="F56" s="57"/>
      <c r="G56" s="57"/>
      <c r="H56" s="48"/>
    </row>
    <row r="57" spans="1:7" ht="15">
      <c r="A57" s="1"/>
      <c r="B57" s="55" t="s">
        <v>423</v>
      </c>
      <c r="C57" s="56" t="s">
        <v>460</v>
      </c>
      <c r="D57" s="58">
        <v>790</v>
      </c>
      <c r="E57" s="57"/>
      <c r="F57" s="57"/>
      <c r="G57" s="57"/>
    </row>
    <row r="58" spans="1:7" ht="15">
      <c r="A58" s="1"/>
      <c r="B58" s="55" t="s">
        <v>461</v>
      </c>
      <c r="C58" s="56" t="s">
        <v>262</v>
      </c>
      <c r="D58" s="59">
        <v>1235</v>
      </c>
      <c r="E58" s="57"/>
      <c r="F58" s="57"/>
      <c r="G58" s="57"/>
    </row>
    <row r="59" spans="1:7" ht="15">
      <c r="A59" s="1"/>
      <c r="B59" s="55" t="s">
        <v>451</v>
      </c>
      <c r="C59" s="56" t="s">
        <v>136</v>
      </c>
      <c r="D59" s="58">
        <v>410</v>
      </c>
      <c r="E59" s="57"/>
      <c r="F59" s="57"/>
      <c r="G59" s="57"/>
    </row>
    <row r="60" spans="1:7" ht="15">
      <c r="A60" s="1"/>
      <c r="B60" s="55" t="s">
        <v>462</v>
      </c>
      <c r="C60" s="56" t="s">
        <v>180</v>
      </c>
      <c r="D60" s="57"/>
      <c r="E60" s="57"/>
      <c r="F60" s="58">
        <v>395</v>
      </c>
      <c r="G60" s="57"/>
    </row>
    <row r="61" spans="1:7" ht="15.75" thickBot="1">
      <c r="A61" s="1"/>
      <c r="B61" s="55" t="s">
        <v>463</v>
      </c>
      <c r="C61" s="56" t="s">
        <v>180</v>
      </c>
      <c r="D61" s="57"/>
      <c r="E61" s="57"/>
      <c r="F61" s="58">
        <v>425</v>
      </c>
      <c r="G61" s="57"/>
    </row>
    <row r="62" spans="1:7" ht="15">
      <c r="A62" s="1"/>
      <c r="B62" s="98" t="s">
        <v>137</v>
      </c>
      <c r="C62" s="98"/>
      <c r="D62" s="60">
        <v>3035.97</v>
      </c>
      <c r="E62" s="47"/>
      <c r="F62" s="60">
        <v>3764</v>
      </c>
      <c r="G62" s="47"/>
    </row>
    <row r="63" spans="1:7" ht="15">
      <c r="A63" s="1"/>
      <c r="B63" s="99" t="s">
        <v>20</v>
      </c>
      <c r="C63" s="99"/>
      <c r="D63" s="99"/>
      <c r="E63" s="99"/>
      <c r="F63" s="99"/>
      <c r="G63" s="61">
        <v>6799.97</v>
      </c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62:C62"/>
    <mergeCell ref="B63:F63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00390625" style="0" customWidth="1"/>
    <col min="8" max="8" width="8.7109375" style="0" hidden="1" customWidth="1"/>
    <col min="9" max="9" width="11.851562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1978</v>
      </c>
    </row>
    <row r="7" spans="1:9" s="19" customFormat="1" ht="15">
      <c r="A7" s="19" t="s">
        <v>6</v>
      </c>
      <c r="C7" s="24">
        <v>389.6</v>
      </c>
      <c r="D7" s="23" t="s">
        <v>7</v>
      </c>
      <c r="E7" s="78" t="s">
        <v>8</v>
      </c>
      <c r="F7" s="78"/>
      <c r="G7" s="78"/>
      <c r="I7" s="24">
        <v>5</v>
      </c>
    </row>
    <row r="8" spans="3:9" s="19" customFormat="1" ht="15">
      <c r="C8" s="25"/>
      <c r="E8" s="78" t="s">
        <v>9</v>
      </c>
      <c r="F8" s="78"/>
      <c r="G8" s="78"/>
      <c r="I8" s="24">
        <v>68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31682.58</v>
      </c>
      <c r="F21" s="80"/>
      <c r="G21" s="80">
        <v>35264.19</v>
      </c>
      <c r="H21" s="80"/>
      <c r="I21" s="81">
        <f>SUM(E21-G21)</f>
        <v>-3581.6100000000006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31682.58</v>
      </c>
      <c r="F23" s="81"/>
      <c r="G23" s="81">
        <f>SUM(G21:H22)</f>
        <v>35264.19</v>
      </c>
      <c r="H23" s="81"/>
      <c r="I23" s="81">
        <f>SUM(I21:J22)</f>
        <v>-3581.6100000000006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21155.76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17438.496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3927.168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3927.168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2150.592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1402.56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1028.544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4768.704000000001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34643.232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246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271</v>
      </c>
      <c r="C49" s="56" t="s">
        <v>154</v>
      </c>
      <c r="D49" s="57"/>
      <c r="E49" s="57"/>
      <c r="F49" s="58">
        <v>790</v>
      </c>
      <c r="G49" s="57"/>
      <c r="H49" s="48"/>
    </row>
    <row r="50" spans="1:8" ht="15">
      <c r="A50" s="1"/>
      <c r="B50" s="55" t="s">
        <v>447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454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454</v>
      </c>
      <c r="C52" s="56" t="s">
        <v>166</v>
      </c>
      <c r="D52" s="57"/>
      <c r="E52" s="57"/>
      <c r="F52" s="58">
        <v>790</v>
      </c>
      <c r="G52" s="57"/>
      <c r="H52" s="48"/>
    </row>
    <row r="53" spans="1:8" ht="15">
      <c r="A53" s="1"/>
      <c r="B53" s="55" t="s">
        <v>464</v>
      </c>
      <c r="C53" s="56" t="s">
        <v>156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465</v>
      </c>
      <c r="C54" s="56" t="s">
        <v>283</v>
      </c>
      <c r="D54" s="58">
        <v>395</v>
      </c>
      <c r="E54" s="57"/>
      <c r="F54" s="57"/>
      <c r="G54" s="57"/>
      <c r="H54" s="48"/>
    </row>
    <row r="55" spans="1:8" ht="15">
      <c r="A55" s="1"/>
      <c r="B55" s="55" t="s">
        <v>330</v>
      </c>
      <c r="C55" s="56" t="s">
        <v>154</v>
      </c>
      <c r="D55" s="57"/>
      <c r="E55" s="57"/>
      <c r="F55" s="58">
        <v>395</v>
      </c>
      <c r="G55" s="57"/>
      <c r="H55" s="48"/>
    </row>
    <row r="56" spans="1:8" ht="15">
      <c r="A56" s="1"/>
      <c r="B56" s="55" t="s">
        <v>281</v>
      </c>
      <c r="C56" s="56" t="s">
        <v>262</v>
      </c>
      <c r="D56" s="58">
        <v>395</v>
      </c>
      <c r="E56" s="57"/>
      <c r="F56" s="57"/>
      <c r="G56" s="57"/>
      <c r="H56" s="48"/>
    </row>
    <row r="57" spans="1:7" ht="15">
      <c r="A57" s="1"/>
      <c r="B57" s="55" t="s">
        <v>466</v>
      </c>
      <c r="C57" s="56" t="s">
        <v>209</v>
      </c>
      <c r="D57" s="58">
        <v>701.6</v>
      </c>
      <c r="E57" s="57"/>
      <c r="F57" s="57"/>
      <c r="G57" s="57"/>
    </row>
    <row r="58" spans="1:7" ht="15">
      <c r="A58" s="1"/>
      <c r="B58" s="55" t="s">
        <v>419</v>
      </c>
      <c r="C58" s="56" t="s">
        <v>208</v>
      </c>
      <c r="D58" s="59">
        <v>10074</v>
      </c>
      <c r="E58" s="57"/>
      <c r="F58" s="57"/>
      <c r="G58" s="57"/>
    </row>
    <row r="59" spans="2:7" ht="15">
      <c r="B59" s="55" t="s">
        <v>423</v>
      </c>
      <c r="C59" s="56" t="s">
        <v>460</v>
      </c>
      <c r="D59" s="58">
        <v>790</v>
      </c>
      <c r="E59" s="57"/>
      <c r="F59" s="57"/>
      <c r="G59" s="57"/>
    </row>
    <row r="60" spans="2:7" ht="15">
      <c r="B60" s="55" t="s">
        <v>467</v>
      </c>
      <c r="C60" s="56" t="s">
        <v>209</v>
      </c>
      <c r="D60" s="58">
        <v>809.6</v>
      </c>
      <c r="E60" s="57"/>
      <c r="F60" s="57"/>
      <c r="G60" s="57"/>
    </row>
    <row r="61" spans="2:7" ht="15">
      <c r="B61" s="55" t="s">
        <v>468</v>
      </c>
      <c r="C61" s="56" t="s">
        <v>208</v>
      </c>
      <c r="D61" s="59">
        <v>1631</v>
      </c>
      <c r="E61" s="57"/>
      <c r="F61" s="57"/>
      <c r="G61" s="57"/>
    </row>
    <row r="62" spans="2:7" ht="15">
      <c r="B62" s="55" t="s">
        <v>451</v>
      </c>
      <c r="C62" s="56" t="s">
        <v>136</v>
      </c>
      <c r="D62" s="58">
        <v>410</v>
      </c>
      <c r="E62" s="57"/>
      <c r="F62" s="57"/>
      <c r="G62" s="57"/>
    </row>
    <row r="63" spans="2:7" ht="15.75" thickBot="1">
      <c r="B63" s="55" t="s">
        <v>462</v>
      </c>
      <c r="C63" s="56" t="s">
        <v>180</v>
      </c>
      <c r="D63" s="57"/>
      <c r="E63" s="57"/>
      <c r="F63" s="58">
        <v>395</v>
      </c>
      <c r="G63" s="57"/>
    </row>
    <row r="64" spans="2:7" ht="15">
      <c r="B64" s="98" t="s">
        <v>137</v>
      </c>
      <c r="C64" s="98"/>
      <c r="D64" s="60">
        <v>15411.2</v>
      </c>
      <c r="E64" s="47"/>
      <c r="F64" s="60">
        <v>3555</v>
      </c>
      <c r="G64" s="47"/>
    </row>
    <row r="65" spans="2:7" ht="15">
      <c r="B65" s="99" t="s">
        <v>20</v>
      </c>
      <c r="C65" s="99"/>
      <c r="D65" s="99"/>
      <c r="E65" s="99"/>
      <c r="F65" s="99"/>
      <c r="G65" s="61">
        <v>18966.2</v>
      </c>
    </row>
  </sheetData>
  <sheetProtection selectLockedCells="1" selectUnlockedCells="1"/>
  <mergeCells count="67">
    <mergeCell ref="B64:C64"/>
    <mergeCell ref="B65:F65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39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1976</v>
      </c>
    </row>
    <row r="7" spans="1:9" s="19" customFormat="1" ht="15">
      <c r="A7" s="19" t="s">
        <v>6</v>
      </c>
      <c r="C7" s="24">
        <v>125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9545.04</v>
      </c>
      <c r="F21" s="80"/>
      <c r="G21" s="80">
        <v>4753.14</v>
      </c>
      <c r="H21" s="80"/>
      <c r="I21" s="81">
        <f>SUM(E21-G21)</f>
        <v>4791.900000000001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9545.04</v>
      </c>
      <c r="F23" s="81"/>
      <c r="G23" s="81">
        <f>SUM(G21:H22)</f>
        <v>4753.14</v>
      </c>
      <c r="H23" s="81"/>
      <c r="I23" s="81">
        <f>SUM(I21:J22)</f>
        <v>4791.900000000001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37707.28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5610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9">
        <f>G29*$C$7*12</f>
        <v>1260</v>
      </c>
      <c r="J29" s="90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2985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9855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8515625" style="0" customWidth="1"/>
    <col min="8" max="8" width="8.7109375" style="0" hidden="1" customWidth="1"/>
    <col min="9" max="9" width="11.8515625" style="0" customWidth="1"/>
    <col min="10" max="10" width="11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1964</v>
      </c>
    </row>
    <row r="7" spans="1:9" s="19" customFormat="1" ht="15">
      <c r="A7" s="19" t="s">
        <v>6</v>
      </c>
      <c r="C7" s="24">
        <v>326.8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31595.04</v>
      </c>
      <c r="F21" s="80"/>
      <c r="G21" s="80">
        <v>21056.35</v>
      </c>
      <c r="H21" s="80"/>
      <c r="I21" s="81">
        <f>SUM(E21-G21)</f>
        <v>10538.690000000002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31595.04</v>
      </c>
      <c r="F23" s="81"/>
      <c r="G23" s="81">
        <f>SUM(G21:H22)</f>
        <v>21056.35</v>
      </c>
      <c r="H23" s="81"/>
      <c r="I23" s="81">
        <f>SUM(I21:J22)</f>
        <v>10538.690000000002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49252.29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14627.568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3294.1440000000002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3294.1440000000002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1803.9360000000001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1176.48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862.752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4000.032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29059.056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247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392</v>
      </c>
      <c r="C49" s="56" t="s">
        <v>154</v>
      </c>
      <c r="D49" s="57"/>
      <c r="E49" s="57"/>
      <c r="F49" s="58">
        <v>790</v>
      </c>
      <c r="G49" s="57"/>
      <c r="H49" s="48"/>
    </row>
    <row r="50" spans="1:8" ht="15">
      <c r="A50" s="1"/>
      <c r="B50" s="55" t="s">
        <v>447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453</v>
      </c>
      <c r="C51" s="56" t="s">
        <v>166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464</v>
      </c>
      <c r="C52" s="56" t="s">
        <v>156</v>
      </c>
      <c r="D52" s="57"/>
      <c r="E52" s="57"/>
      <c r="F52" s="58">
        <v>395</v>
      </c>
      <c r="G52" s="57"/>
      <c r="H52" s="48"/>
    </row>
    <row r="53" spans="1:8" ht="15">
      <c r="A53" s="1"/>
      <c r="B53" s="55" t="s">
        <v>469</v>
      </c>
      <c r="C53" s="56" t="s">
        <v>283</v>
      </c>
      <c r="D53" s="58">
        <v>790</v>
      </c>
      <c r="E53" s="57"/>
      <c r="F53" s="57"/>
      <c r="G53" s="57"/>
      <c r="H53" s="48"/>
    </row>
    <row r="54" spans="1:8" ht="15">
      <c r="A54" s="1"/>
      <c r="B54" s="55" t="s">
        <v>332</v>
      </c>
      <c r="C54" s="56" t="s">
        <v>262</v>
      </c>
      <c r="D54" s="58">
        <v>395</v>
      </c>
      <c r="E54" s="57"/>
      <c r="F54" s="57"/>
      <c r="G54" s="57"/>
      <c r="H54" s="48"/>
    </row>
    <row r="55" spans="1:8" ht="15">
      <c r="A55" s="1"/>
      <c r="B55" s="55" t="s">
        <v>346</v>
      </c>
      <c r="C55" s="56" t="s">
        <v>154</v>
      </c>
      <c r="D55" s="57"/>
      <c r="E55" s="57"/>
      <c r="F55" s="58">
        <v>395</v>
      </c>
      <c r="G55" s="57"/>
      <c r="H55" s="48"/>
    </row>
    <row r="56" spans="1:8" ht="15">
      <c r="A56" s="1"/>
      <c r="B56" s="55" t="s">
        <v>470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451</v>
      </c>
      <c r="C57" s="56" t="s">
        <v>136</v>
      </c>
      <c r="D57" s="58">
        <v>410</v>
      </c>
      <c r="E57" s="57"/>
      <c r="F57" s="57"/>
      <c r="G57" s="57"/>
    </row>
    <row r="58" spans="1:7" ht="15.75" thickBot="1">
      <c r="A58" s="1"/>
      <c r="B58" s="55" t="s">
        <v>471</v>
      </c>
      <c r="C58" s="56" t="s">
        <v>372</v>
      </c>
      <c r="D58" s="58">
        <v>395</v>
      </c>
      <c r="E58" s="57"/>
      <c r="F58" s="57"/>
      <c r="G58" s="57"/>
    </row>
    <row r="59" spans="1:7" ht="15">
      <c r="A59" s="1"/>
      <c r="B59" s="98" t="s">
        <v>137</v>
      </c>
      <c r="C59" s="98"/>
      <c r="D59" s="60">
        <v>2195</v>
      </c>
      <c r="E59" s="47"/>
      <c r="F59" s="60">
        <v>3160</v>
      </c>
      <c r="G59" s="47"/>
    </row>
    <row r="60" spans="1:7" ht="15">
      <c r="A60" s="1"/>
      <c r="B60" s="99" t="s">
        <v>20</v>
      </c>
      <c r="C60" s="99"/>
      <c r="D60" s="99"/>
      <c r="E60" s="99"/>
      <c r="F60" s="99"/>
      <c r="G60" s="61">
        <v>5355</v>
      </c>
    </row>
    <row r="61" spans="1:7" ht="15">
      <c r="A61" s="1"/>
      <c r="B61" s="1"/>
      <c r="C61" s="1"/>
      <c r="D61" s="1"/>
      <c r="E61" s="1"/>
      <c r="F61" s="1"/>
      <c r="G61" s="1"/>
    </row>
  </sheetData>
  <sheetProtection selectLockedCells="1" selectUnlockedCells="1"/>
  <mergeCells count="67">
    <mergeCell ref="G37:H37"/>
    <mergeCell ref="I37:J37"/>
    <mergeCell ref="B38:E38"/>
    <mergeCell ref="G38:H38"/>
    <mergeCell ref="I38:J38"/>
    <mergeCell ref="G34:H34"/>
    <mergeCell ref="I34:J34"/>
    <mergeCell ref="B35:E35"/>
    <mergeCell ref="G35:H35"/>
    <mergeCell ref="I35:J35"/>
    <mergeCell ref="B60:F60"/>
    <mergeCell ref="B39:E39"/>
    <mergeCell ref="G39:H39"/>
    <mergeCell ref="I39:J39"/>
    <mergeCell ref="B37:E37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4:E34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A16:J16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B59:C59"/>
    <mergeCell ref="A1:J1"/>
    <mergeCell ref="C2:F2"/>
    <mergeCell ref="H2:J2"/>
    <mergeCell ref="A4:J4"/>
    <mergeCell ref="E6:G6"/>
    <mergeCell ref="E7:G7"/>
    <mergeCell ref="A10:J10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57421875" style="0" customWidth="1"/>
    <col min="8" max="8" width="8.7109375" style="0" hidden="1" customWidth="1"/>
    <col min="9" max="9" width="11.8515625" style="0" customWidth="1"/>
    <col min="10" max="10" width="12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1964</v>
      </c>
    </row>
    <row r="7" spans="1:9" s="19" customFormat="1" ht="15">
      <c r="A7" s="19" t="s">
        <v>6</v>
      </c>
      <c r="C7" s="24">
        <v>324.7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1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31450.34</v>
      </c>
      <c r="F21" s="80"/>
      <c r="G21" s="80">
        <v>29298.15</v>
      </c>
      <c r="H21" s="80"/>
      <c r="I21" s="81">
        <f>SUM(E21-G21)</f>
        <v>2152.1899999999987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31450.34</v>
      </c>
      <c r="F23" s="81"/>
      <c r="G23" s="81">
        <f>SUM(G21:H22)</f>
        <v>29298.15</v>
      </c>
      <c r="H23" s="81"/>
      <c r="I23" s="81">
        <f>SUM(I21:J22)</f>
        <v>2152.1899999999987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11839.59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14533.571999999998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3272.9759999999997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3272.9759999999997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1792.344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1168.92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857.208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3974.3280000000004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28872.324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248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34.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472</v>
      </c>
      <c r="C49" s="56" t="s">
        <v>195</v>
      </c>
      <c r="D49" s="57"/>
      <c r="E49" s="57"/>
      <c r="F49" s="59">
        <v>1348</v>
      </c>
      <c r="G49" s="57"/>
      <c r="H49" s="48"/>
    </row>
    <row r="50" spans="1:8" ht="15">
      <c r="A50" s="1"/>
      <c r="B50" s="55" t="s">
        <v>473</v>
      </c>
      <c r="C50" s="56" t="s">
        <v>154</v>
      </c>
      <c r="D50" s="57"/>
      <c r="E50" s="57"/>
      <c r="F50" s="58">
        <v>592.5</v>
      </c>
      <c r="G50" s="57"/>
      <c r="H50" s="48"/>
    </row>
    <row r="51" spans="1:8" ht="15">
      <c r="A51" s="1"/>
      <c r="B51" s="55" t="s">
        <v>447</v>
      </c>
      <c r="C51" s="56" t="s">
        <v>133</v>
      </c>
      <c r="D51" s="58">
        <v>205</v>
      </c>
      <c r="E51" s="57"/>
      <c r="F51" s="57"/>
      <c r="G51" s="57"/>
      <c r="H51" s="48"/>
    </row>
    <row r="52" spans="1:8" ht="15">
      <c r="A52" s="1"/>
      <c r="B52" s="55" t="s">
        <v>454</v>
      </c>
      <c r="C52" s="56" t="s">
        <v>245</v>
      </c>
      <c r="D52" s="58">
        <v>826</v>
      </c>
      <c r="E52" s="57"/>
      <c r="F52" s="57"/>
      <c r="G52" s="57"/>
      <c r="H52" s="48"/>
    </row>
    <row r="53" spans="1:8" ht="15">
      <c r="A53" s="1"/>
      <c r="B53" s="55" t="s">
        <v>280</v>
      </c>
      <c r="C53" s="56" t="s">
        <v>156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474</v>
      </c>
      <c r="C54" s="56" t="s">
        <v>475</v>
      </c>
      <c r="D54" s="58">
        <v>790</v>
      </c>
      <c r="E54" s="57"/>
      <c r="F54" s="57"/>
      <c r="G54" s="57"/>
      <c r="H54" s="48"/>
    </row>
    <row r="55" spans="1:8" ht="15">
      <c r="A55" s="1"/>
      <c r="B55" s="55" t="s">
        <v>333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282</v>
      </c>
      <c r="C56" s="56" t="s">
        <v>262</v>
      </c>
      <c r="D56" s="58">
        <v>395</v>
      </c>
      <c r="E56" s="57"/>
      <c r="F56" s="57"/>
      <c r="G56" s="57"/>
      <c r="H56" s="48"/>
    </row>
    <row r="57" spans="1:7" ht="15">
      <c r="A57" s="1"/>
      <c r="B57" s="55" t="s">
        <v>341</v>
      </c>
      <c r="C57" s="56" t="s">
        <v>154</v>
      </c>
      <c r="D57" s="57"/>
      <c r="E57" s="57"/>
      <c r="F57" s="59">
        <v>1185</v>
      </c>
      <c r="G57" s="57"/>
    </row>
    <row r="58" spans="1:7" ht="15">
      <c r="A58" s="1"/>
      <c r="B58" s="55" t="s">
        <v>344</v>
      </c>
      <c r="C58" s="56" t="s">
        <v>154</v>
      </c>
      <c r="D58" s="57"/>
      <c r="E58" s="57"/>
      <c r="F58" s="58">
        <v>395</v>
      </c>
      <c r="G58" s="57"/>
    </row>
    <row r="59" spans="1:7" ht="15">
      <c r="A59" s="1"/>
      <c r="B59" s="55" t="s">
        <v>451</v>
      </c>
      <c r="C59" s="56" t="s">
        <v>136</v>
      </c>
      <c r="D59" s="58">
        <v>410</v>
      </c>
      <c r="E59" s="57"/>
      <c r="F59" s="57"/>
      <c r="G59" s="57"/>
    </row>
    <row r="60" spans="1:7" ht="15.75" thickBot="1">
      <c r="A60" s="1"/>
      <c r="B60" s="55" t="s">
        <v>476</v>
      </c>
      <c r="C60" s="56" t="s">
        <v>180</v>
      </c>
      <c r="D60" s="57"/>
      <c r="E60" s="57"/>
      <c r="F60" s="59">
        <v>1185</v>
      </c>
      <c r="G60" s="57"/>
    </row>
    <row r="61" spans="1:7" ht="15">
      <c r="A61" s="1"/>
      <c r="B61" s="98" t="s">
        <v>137</v>
      </c>
      <c r="C61" s="98"/>
      <c r="D61" s="60">
        <v>2626</v>
      </c>
      <c r="E61" s="47"/>
      <c r="F61" s="60">
        <v>5890.5</v>
      </c>
      <c r="G61" s="47"/>
    </row>
    <row r="62" spans="1:7" ht="15">
      <c r="A62" s="1"/>
      <c r="B62" s="99" t="s">
        <v>20</v>
      </c>
      <c r="C62" s="99"/>
      <c r="D62" s="99"/>
      <c r="E62" s="99"/>
      <c r="F62" s="99"/>
      <c r="G62" s="61">
        <v>8516.5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61:C61"/>
    <mergeCell ref="B62:F62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1.8515625" style="0" customWidth="1"/>
    <col min="10" max="10" width="10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1967</v>
      </c>
    </row>
    <row r="7" spans="1:9" s="19" customFormat="1" ht="15">
      <c r="A7" s="19" t="s">
        <v>6</v>
      </c>
      <c r="C7" s="24">
        <v>328.7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31778.92</v>
      </c>
      <c r="F21" s="80"/>
      <c r="G21" s="80">
        <v>35794.12</v>
      </c>
      <c r="H21" s="80"/>
      <c r="I21" s="81">
        <f>SUM(E21-G21)</f>
        <v>-4015.2000000000044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31778.92</v>
      </c>
      <c r="F23" s="81"/>
      <c r="G23" s="81">
        <f>SUM(G21:H22)</f>
        <v>35794.12</v>
      </c>
      <c r="H23" s="81"/>
      <c r="I23" s="81">
        <f>SUM(I21:J22)</f>
        <v>-4015.2000000000044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9215.32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14712.612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3313.2960000000003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3313.2960000000003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1814.424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1183.32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867.7679999999999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4023.288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29228.003999999997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249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300</v>
      </c>
      <c r="C49" s="56" t="s">
        <v>245</v>
      </c>
      <c r="D49" s="58">
        <v>281</v>
      </c>
      <c r="E49" s="57"/>
      <c r="F49" s="57"/>
      <c r="G49" s="57"/>
      <c r="H49" s="48"/>
    </row>
    <row r="50" spans="1:8" ht="15">
      <c r="A50" s="1"/>
      <c r="B50" s="55" t="s">
        <v>312</v>
      </c>
      <c r="C50" s="56" t="s">
        <v>154</v>
      </c>
      <c r="D50" s="57"/>
      <c r="E50" s="57"/>
      <c r="F50" s="58">
        <v>790</v>
      </c>
      <c r="G50" s="57"/>
      <c r="H50" s="48"/>
    </row>
    <row r="51" spans="1:8" ht="15">
      <c r="A51" s="1"/>
      <c r="B51" s="55" t="s">
        <v>477</v>
      </c>
      <c r="C51" s="56" t="s">
        <v>156</v>
      </c>
      <c r="D51" s="57"/>
      <c r="E51" s="57"/>
      <c r="F51" s="58">
        <v>395</v>
      </c>
      <c r="G51" s="57"/>
      <c r="H51" s="48"/>
    </row>
    <row r="52" spans="1:8" ht="15">
      <c r="A52" s="1"/>
      <c r="B52" s="55" t="s">
        <v>400</v>
      </c>
      <c r="C52" s="56" t="s">
        <v>245</v>
      </c>
      <c r="D52" s="58">
        <v>471</v>
      </c>
      <c r="E52" s="57"/>
      <c r="F52" s="57"/>
      <c r="G52" s="57"/>
      <c r="H52" s="48"/>
    </row>
    <row r="53" spans="1:8" ht="15">
      <c r="A53" s="1"/>
      <c r="B53" s="55" t="s">
        <v>447</v>
      </c>
      <c r="C53" s="56" t="s">
        <v>133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280</v>
      </c>
      <c r="C54" s="56" t="s">
        <v>156</v>
      </c>
      <c r="D54" s="57"/>
      <c r="E54" s="57"/>
      <c r="F54" s="58">
        <v>395</v>
      </c>
      <c r="G54" s="57"/>
      <c r="H54" s="48"/>
    </row>
    <row r="55" spans="1:8" ht="15">
      <c r="A55" s="1"/>
      <c r="B55" s="55" t="s">
        <v>474</v>
      </c>
      <c r="C55" s="56" t="s">
        <v>475</v>
      </c>
      <c r="D55" s="59">
        <v>1185</v>
      </c>
      <c r="E55" s="57"/>
      <c r="F55" s="57"/>
      <c r="G55" s="57"/>
      <c r="H55" s="48"/>
    </row>
    <row r="56" spans="1:8" ht="15">
      <c r="A56" s="1"/>
      <c r="B56" s="55" t="s">
        <v>469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449</v>
      </c>
      <c r="C57" s="56" t="s">
        <v>154</v>
      </c>
      <c r="D57" s="57"/>
      <c r="E57" s="57"/>
      <c r="F57" s="58">
        <v>790</v>
      </c>
      <c r="G57" s="57"/>
    </row>
    <row r="58" spans="1:7" ht="15">
      <c r="A58" s="1"/>
      <c r="B58" s="55" t="s">
        <v>330</v>
      </c>
      <c r="C58" s="56" t="s">
        <v>209</v>
      </c>
      <c r="D58" s="58">
        <v>919</v>
      </c>
      <c r="E58" s="57"/>
      <c r="F58" s="57"/>
      <c r="G58" s="57"/>
    </row>
    <row r="59" spans="1:7" ht="15">
      <c r="A59" s="1"/>
      <c r="B59" s="55" t="s">
        <v>330</v>
      </c>
      <c r="C59" s="56" t="s">
        <v>478</v>
      </c>
      <c r="D59" s="59">
        <v>1152</v>
      </c>
      <c r="E59" s="57"/>
      <c r="F59" s="57"/>
      <c r="G59" s="57"/>
    </row>
    <row r="60" spans="1:7" ht="15">
      <c r="A60" s="1"/>
      <c r="B60" s="55" t="s">
        <v>332</v>
      </c>
      <c r="C60" s="56" t="s">
        <v>195</v>
      </c>
      <c r="D60" s="57"/>
      <c r="E60" s="57"/>
      <c r="F60" s="58">
        <v>795</v>
      </c>
      <c r="G60" s="57"/>
    </row>
    <row r="61" spans="1:7" ht="15">
      <c r="A61" s="1"/>
      <c r="B61" s="55" t="s">
        <v>416</v>
      </c>
      <c r="C61" s="56" t="s">
        <v>159</v>
      </c>
      <c r="D61" s="57"/>
      <c r="E61" s="57"/>
      <c r="F61" s="58">
        <v>395</v>
      </c>
      <c r="G61" s="57"/>
    </row>
    <row r="62" spans="1:7" ht="15">
      <c r="A62" s="1"/>
      <c r="B62" s="55" t="s">
        <v>363</v>
      </c>
      <c r="C62" s="56" t="s">
        <v>154</v>
      </c>
      <c r="D62" s="57"/>
      <c r="E62" s="57"/>
      <c r="F62" s="58">
        <v>790</v>
      </c>
      <c r="G62" s="57"/>
    </row>
    <row r="63" spans="1:7" ht="15">
      <c r="A63" s="1"/>
      <c r="B63" s="55" t="s">
        <v>295</v>
      </c>
      <c r="C63" s="56" t="s">
        <v>154</v>
      </c>
      <c r="D63" s="57"/>
      <c r="E63" s="57"/>
      <c r="F63" s="58">
        <v>790</v>
      </c>
      <c r="G63" s="57"/>
    </row>
    <row r="64" spans="1:7" ht="15.75" thickBot="1">
      <c r="A64" s="1"/>
      <c r="B64" s="55" t="s">
        <v>451</v>
      </c>
      <c r="C64" s="56" t="s">
        <v>136</v>
      </c>
      <c r="D64" s="58">
        <v>410</v>
      </c>
      <c r="E64" s="57"/>
      <c r="F64" s="57"/>
      <c r="G64" s="57"/>
    </row>
    <row r="65" spans="1:7" ht="15">
      <c r="A65" s="1"/>
      <c r="B65" s="98" t="s">
        <v>137</v>
      </c>
      <c r="C65" s="98"/>
      <c r="D65" s="60">
        <v>4623</v>
      </c>
      <c r="E65" s="47"/>
      <c r="F65" s="60">
        <v>5930</v>
      </c>
      <c r="G65" s="47"/>
    </row>
    <row r="66" spans="1:7" ht="15">
      <c r="A66" s="1"/>
      <c r="B66" s="99" t="s">
        <v>20</v>
      </c>
      <c r="C66" s="99"/>
      <c r="D66" s="99"/>
      <c r="E66" s="99"/>
      <c r="F66" s="99"/>
      <c r="G66" s="61">
        <v>10553</v>
      </c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65:C65"/>
    <mergeCell ref="B66:F66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4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1.8515625" style="0" customWidth="1"/>
    <col min="10" max="10" width="10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1968</v>
      </c>
    </row>
    <row r="7" spans="1:9" s="19" customFormat="1" ht="15">
      <c r="A7" s="19" t="s">
        <v>6</v>
      </c>
      <c r="C7" s="24">
        <v>324.7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31508.84</v>
      </c>
      <c r="F21" s="80"/>
      <c r="G21" s="80">
        <v>32212.51</v>
      </c>
      <c r="H21" s="80"/>
      <c r="I21" s="81">
        <f>SUM(E21-G21)</f>
        <v>-703.6699999999983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31508.84</v>
      </c>
      <c r="F23" s="81"/>
      <c r="G23" s="81">
        <f>SUM(G21:H22)</f>
        <v>32212.51</v>
      </c>
      <c r="H23" s="81"/>
      <c r="I23" s="81">
        <f>SUM(I21:J22)</f>
        <v>-703.6699999999983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2444.07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14533.571999999998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3272.9759999999997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3272.9759999999997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1792.344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1168.92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857.208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3974.3280000000004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28872.324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303</v>
      </c>
      <c r="C49" s="56" t="s">
        <v>154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452</v>
      </c>
      <c r="C50" s="56" t="s">
        <v>154</v>
      </c>
      <c r="D50" s="57"/>
      <c r="E50" s="57"/>
      <c r="F50" s="59">
        <v>1580</v>
      </c>
      <c r="G50" s="57"/>
      <c r="H50" s="48"/>
    </row>
    <row r="51" spans="1:8" ht="15">
      <c r="A51" s="1"/>
      <c r="B51" s="55" t="s">
        <v>272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447</v>
      </c>
      <c r="C52" s="56" t="s">
        <v>133</v>
      </c>
      <c r="D52" s="58">
        <v>205</v>
      </c>
      <c r="E52" s="57"/>
      <c r="F52" s="57"/>
      <c r="G52" s="57"/>
      <c r="H52" s="48"/>
    </row>
    <row r="53" spans="1:8" ht="15">
      <c r="A53" s="1"/>
      <c r="B53" s="55" t="s">
        <v>454</v>
      </c>
      <c r="C53" s="56" t="s">
        <v>222</v>
      </c>
      <c r="D53" s="58">
        <v>906</v>
      </c>
      <c r="E53" s="57"/>
      <c r="F53" s="57"/>
      <c r="G53" s="57"/>
      <c r="H53" s="48"/>
    </row>
    <row r="54" spans="1:8" ht="15">
      <c r="A54" s="1"/>
      <c r="B54" s="55" t="s">
        <v>406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406</v>
      </c>
      <c r="C55" s="56" t="s">
        <v>156</v>
      </c>
      <c r="D55" s="57"/>
      <c r="E55" s="57"/>
      <c r="F55" s="58">
        <v>395</v>
      </c>
      <c r="G55" s="57"/>
      <c r="H55" s="48"/>
    </row>
    <row r="56" spans="1:8" ht="15">
      <c r="A56" s="1"/>
      <c r="B56" s="55" t="s">
        <v>423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295</v>
      </c>
      <c r="C57" s="56" t="s">
        <v>154</v>
      </c>
      <c r="D57" s="57"/>
      <c r="E57" s="57"/>
      <c r="F57" s="58">
        <v>790</v>
      </c>
      <c r="G57" s="57"/>
    </row>
    <row r="58" spans="1:7" ht="15">
      <c r="A58" s="1"/>
      <c r="B58" s="55" t="s">
        <v>451</v>
      </c>
      <c r="C58" s="56" t="s">
        <v>136</v>
      </c>
      <c r="D58" s="58">
        <v>410</v>
      </c>
      <c r="E58" s="57"/>
      <c r="F58" s="57"/>
      <c r="G58" s="57"/>
    </row>
    <row r="59" spans="1:7" ht="15">
      <c r="A59" s="1"/>
      <c r="B59" s="55" t="s">
        <v>479</v>
      </c>
      <c r="C59" s="56" t="s">
        <v>171</v>
      </c>
      <c r="D59" s="59">
        <v>1032.6</v>
      </c>
      <c r="E59" s="57"/>
      <c r="F59" s="57"/>
      <c r="G59" s="57"/>
    </row>
    <row r="60" spans="1:7" ht="15.75" thickBot="1">
      <c r="A60" s="1"/>
      <c r="B60" s="55" t="s">
        <v>441</v>
      </c>
      <c r="C60" s="56" t="s">
        <v>480</v>
      </c>
      <c r="D60" s="59">
        <v>1975</v>
      </c>
      <c r="E60" s="57"/>
      <c r="F60" s="57"/>
      <c r="G60" s="57"/>
    </row>
    <row r="61" spans="1:7" ht="15">
      <c r="A61" s="1"/>
      <c r="B61" s="98" t="s">
        <v>137</v>
      </c>
      <c r="C61" s="98"/>
      <c r="D61" s="60">
        <v>4528.6</v>
      </c>
      <c r="E61" s="47"/>
      <c r="F61" s="60">
        <v>5649</v>
      </c>
      <c r="G61" s="47"/>
    </row>
    <row r="62" spans="1:7" ht="15">
      <c r="A62" s="1"/>
      <c r="B62" s="99" t="s">
        <v>20</v>
      </c>
      <c r="C62" s="99"/>
      <c r="D62" s="99"/>
      <c r="E62" s="99"/>
      <c r="F62" s="99"/>
      <c r="G62" s="61">
        <v>10177.6</v>
      </c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61:C61"/>
    <mergeCell ref="B62:F62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4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00390625" style="0" customWidth="1"/>
    <col min="8" max="8" width="8.7109375" style="0" hidden="1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109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1968</v>
      </c>
    </row>
    <row r="7" spans="1:9" s="19" customFormat="1" ht="15">
      <c r="A7" s="19" t="s">
        <v>6</v>
      </c>
      <c r="C7" s="24">
        <v>329.2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31787.48</v>
      </c>
      <c r="F21" s="80"/>
      <c r="G21" s="80">
        <v>34405.92</v>
      </c>
      <c r="H21" s="80"/>
      <c r="I21" s="81">
        <f>SUM(E21-G21)</f>
        <v>-2618.4399999999987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31787.48</v>
      </c>
      <c r="F23" s="81"/>
      <c r="G23" s="81">
        <f>SUM(G21:H22)</f>
        <v>34405.92</v>
      </c>
      <c r="H23" s="81"/>
      <c r="I23" s="81">
        <f>SUM(I21:J22)</f>
        <v>-2618.4399999999987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61066.48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14734.991999999998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3318.3359999999993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3318.3359999999993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1817.1839999999997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1185.12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869.088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4029.408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29272.463999999996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251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315</v>
      </c>
      <c r="C49" s="56" t="s">
        <v>154</v>
      </c>
      <c r="D49" s="57"/>
      <c r="E49" s="57"/>
      <c r="F49" s="59">
        <v>1185</v>
      </c>
      <c r="G49" s="57"/>
      <c r="H49" s="48"/>
    </row>
    <row r="50" spans="1:8" ht="15">
      <c r="A50" s="1"/>
      <c r="B50" s="55" t="s">
        <v>447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326</v>
      </c>
      <c r="C51" s="56" t="s">
        <v>214</v>
      </c>
      <c r="D51" s="57"/>
      <c r="E51" s="59">
        <v>1756</v>
      </c>
      <c r="F51" s="57"/>
      <c r="G51" s="57"/>
      <c r="H51" s="48"/>
    </row>
    <row r="52" spans="1:8" ht="15">
      <c r="A52" s="1"/>
      <c r="B52" s="55" t="s">
        <v>407</v>
      </c>
      <c r="C52" s="56" t="s">
        <v>154</v>
      </c>
      <c r="D52" s="57"/>
      <c r="E52" s="57"/>
      <c r="F52" s="58">
        <v>395</v>
      </c>
      <c r="G52" s="57"/>
      <c r="H52" s="48"/>
    </row>
    <row r="53" spans="1:8" ht="15">
      <c r="A53" s="1"/>
      <c r="B53" s="55" t="s">
        <v>332</v>
      </c>
      <c r="C53" s="56" t="s">
        <v>283</v>
      </c>
      <c r="D53" s="58">
        <v>395</v>
      </c>
      <c r="E53" s="57"/>
      <c r="F53" s="57"/>
      <c r="G53" s="57"/>
      <c r="H53" s="48"/>
    </row>
    <row r="54" spans="1:8" ht="15">
      <c r="A54" s="1"/>
      <c r="B54" s="55" t="s">
        <v>481</v>
      </c>
      <c r="C54" s="56" t="s">
        <v>154</v>
      </c>
      <c r="D54" s="57"/>
      <c r="E54" s="57"/>
      <c r="F54" s="58">
        <v>395</v>
      </c>
      <c r="G54" s="57"/>
      <c r="H54" s="48"/>
    </row>
    <row r="55" spans="1:8" ht="15">
      <c r="A55" s="1"/>
      <c r="B55" s="55" t="s">
        <v>482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451</v>
      </c>
      <c r="C56" s="56" t="s">
        <v>136</v>
      </c>
      <c r="D56" s="58">
        <v>410</v>
      </c>
      <c r="E56" s="57"/>
      <c r="F56" s="57"/>
      <c r="G56" s="57"/>
      <c r="H56" s="48"/>
    </row>
    <row r="57" spans="1:7" ht="15">
      <c r="A57" s="1"/>
      <c r="B57" s="55" t="s">
        <v>462</v>
      </c>
      <c r="C57" s="56" t="s">
        <v>180</v>
      </c>
      <c r="D57" s="57"/>
      <c r="E57" s="57"/>
      <c r="F57" s="58">
        <v>425</v>
      </c>
      <c r="G57" s="57"/>
    </row>
    <row r="58" spans="1:7" ht="15.75" thickBot="1">
      <c r="A58" s="1"/>
      <c r="B58" s="55" t="s">
        <v>471</v>
      </c>
      <c r="C58" s="56" t="s">
        <v>372</v>
      </c>
      <c r="D58" s="58">
        <v>395</v>
      </c>
      <c r="E58" s="57"/>
      <c r="F58" s="57"/>
      <c r="G58" s="57"/>
    </row>
    <row r="59" spans="1:7" ht="15">
      <c r="A59" s="1"/>
      <c r="B59" s="98" t="s">
        <v>137</v>
      </c>
      <c r="C59" s="98"/>
      <c r="D59" s="60">
        <v>1405</v>
      </c>
      <c r="E59" s="60">
        <v>1756</v>
      </c>
      <c r="F59" s="60">
        <v>3190</v>
      </c>
      <c r="G59" s="47"/>
    </row>
    <row r="60" spans="1:7" ht="15">
      <c r="A60" s="1"/>
      <c r="B60" s="99" t="s">
        <v>20</v>
      </c>
      <c r="C60" s="99"/>
      <c r="D60" s="99"/>
      <c r="E60" s="99"/>
      <c r="F60" s="99"/>
      <c r="G60" s="61">
        <v>6351</v>
      </c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E8:G8"/>
    <mergeCell ref="B42:G42"/>
    <mergeCell ref="B59:C59"/>
    <mergeCell ref="B60:F6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3.28125" style="0" customWidth="1"/>
    <col min="8" max="8" width="8.7109375" style="0" hidden="1" customWidth="1"/>
    <col min="9" max="9" width="12.7109375" style="0" customWidth="1"/>
    <col min="10" max="10" width="10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1968</v>
      </c>
    </row>
    <row r="7" spans="1:9" s="19" customFormat="1" ht="15">
      <c r="A7" s="19" t="s">
        <v>6</v>
      </c>
      <c r="C7" s="24">
        <v>80.1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10" s="19" customFormat="1" ht="15">
      <c r="H14" s="27"/>
      <c r="I14" s="28"/>
      <c r="J14" s="29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6116.48</v>
      </c>
      <c r="F21" s="80"/>
      <c r="G21" s="80">
        <v>5814.3</v>
      </c>
      <c r="H21" s="80"/>
      <c r="I21" s="81">
        <f>SUM(E21-G21)</f>
        <v>302.1799999999994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6116.48</v>
      </c>
      <c r="F23" s="81"/>
      <c r="G23" s="81">
        <f>SUM(G21:H22)</f>
        <v>5814.3</v>
      </c>
      <c r="H23" s="81"/>
      <c r="I23" s="81">
        <f>SUM(I21:J22)</f>
        <v>302.1799999999994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276.54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3594.888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807.4079999999999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1912.788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6315.084000000001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252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319</v>
      </c>
      <c r="C49" s="56" t="s">
        <v>154</v>
      </c>
      <c r="D49" s="57"/>
      <c r="E49" s="57"/>
      <c r="F49" s="59">
        <v>1185</v>
      </c>
      <c r="G49" s="57"/>
      <c r="H49" s="48"/>
    </row>
    <row r="50" spans="1:8" ht="15">
      <c r="A50" s="1"/>
      <c r="B50" s="55" t="s">
        <v>447</v>
      </c>
      <c r="C50" s="56" t="s">
        <v>133</v>
      </c>
      <c r="D50" s="58">
        <v>205</v>
      </c>
      <c r="E50" s="57"/>
      <c r="F50" s="57"/>
      <c r="G50" s="57"/>
      <c r="H50" s="48"/>
    </row>
    <row r="51" spans="1:8" ht="15">
      <c r="A51" s="1"/>
      <c r="B51" s="55" t="s">
        <v>339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483</v>
      </c>
      <c r="C52" s="56" t="s">
        <v>262</v>
      </c>
      <c r="D52" s="58">
        <v>790</v>
      </c>
      <c r="E52" s="57"/>
      <c r="F52" s="57"/>
      <c r="G52" s="57"/>
      <c r="H52" s="48"/>
    </row>
    <row r="53" spans="1:8" ht="15">
      <c r="A53" s="1"/>
      <c r="B53" s="55" t="s">
        <v>345</v>
      </c>
      <c r="C53" s="56" t="s">
        <v>154</v>
      </c>
      <c r="D53" s="57"/>
      <c r="E53" s="57"/>
      <c r="F53" s="58">
        <v>790</v>
      </c>
      <c r="G53" s="57"/>
      <c r="H53" s="48"/>
    </row>
    <row r="54" spans="1:8" ht="15">
      <c r="A54" s="1"/>
      <c r="B54" s="55" t="s">
        <v>424</v>
      </c>
      <c r="C54" s="56" t="s">
        <v>484</v>
      </c>
      <c r="D54" s="58">
        <v>888</v>
      </c>
      <c r="E54" s="57"/>
      <c r="F54" s="57"/>
      <c r="G54" s="57"/>
      <c r="H54" s="48"/>
    </row>
    <row r="55" spans="1:8" ht="15">
      <c r="A55" s="1"/>
      <c r="B55" s="55" t="s">
        <v>426</v>
      </c>
      <c r="C55" s="56" t="s">
        <v>234</v>
      </c>
      <c r="D55" s="59">
        <v>1556.2</v>
      </c>
      <c r="E55" s="57"/>
      <c r="F55" s="57"/>
      <c r="G55" s="57"/>
      <c r="H55" s="48"/>
    </row>
    <row r="56" spans="1:8" ht="15">
      <c r="A56" s="1"/>
      <c r="B56" s="55" t="s">
        <v>426</v>
      </c>
      <c r="C56" s="56" t="s">
        <v>485</v>
      </c>
      <c r="D56" s="58">
        <v>790</v>
      </c>
      <c r="E56" s="57"/>
      <c r="F56" s="57"/>
      <c r="G56" s="57"/>
      <c r="H56" s="48"/>
    </row>
    <row r="57" spans="1:7" ht="15">
      <c r="A57" s="1"/>
      <c r="B57" s="55" t="s">
        <v>486</v>
      </c>
      <c r="C57" s="56" t="s">
        <v>485</v>
      </c>
      <c r="D57" s="59">
        <v>2820</v>
      </c>
      <c r="E57" s="57"/>
      <c r="F57" s="57"/>
      <c r="G57" s="57"/>
    </row>
    <row r="58" spans="1:7" ht="15">
      <c r="A58" s="1"/>
      <c r="B58" s="55" t="s">
        <v>451</v>
      </c>
      <c r="C58" s="56" t="s">
        <v>136</v>
      </c>
      <c r="D58" s="58">
        <v>410</v>
      </c>
      <c r="E58" s="57"/>
      <c r="F58" s="57"/>
      <c r="G58" s="57"/>
    </row>
    <row r="59" spans="1:7" ht="15">
      <c r="A59" s="1"/>
      <c r="B59" s="55" t="s">
        <v>487</v>
      </c>
      <c r="C59" s="56" t="s">
        <v>480</v>
      </c>
      <c r="D59" s="59">
        <v>1660</v>
      </c>
      <c r="E59" s="57"/>
      <c r="F59" s="57"/>
      <c r="G59" s="57"/>
    </row>
    <row r="60" spans="2:7" ht="15.75" thickBot="1">
      <c r="B60" s="55" t="s">
        <v>488</v>
      </c>
      <c r="C60" s="56" t="s">
        <v>234</v>
      </c>
      <c r="D60" s="58">
        <v>814</v>
      </c>
      <c r="E60" s="57"/>
      <c r="F60" s="57"/>
      <c r="G60" s="57"/>
    </row>
    <row r="61" spans="2:7" ht="15">
      <c r="B61" s="98" t="s">
        <v>137</v>
      </c>
      <c r="C61" s="98"/>
      <c r="D61" s="60">
        <v>9933.2</v>
      </c>
      <c r="E61" s="47"/>
      <c r="F61" s="60">
        <v>2765</v>
      </c>
      <c r="G61" s="47"/>
    </row>
    <row r="62" spans="2:7" ht="15">
      <c r="B62" s="99" t="s">
        <v>20</v>
      </c>
      <c r="C62" s="99"/>
      <c r="D62" s="99"/>
      <c r="E62" s="99"/>
      <c r="F62" s="99"/>
      <c r="G62" s="61">
        <v>12698.2</v>
      </c>
    </row>
  </sheetData>
  <sheetProtection selectLockedCells="1" selectUnlockedCells="1"/>
  <mergeCells count="67">
    <mergeCell ref="B61:C61"/>
    <mergeCell ref="B62:F62"/>
    <mergeCell ref="B39:E39"/>
    <mergeCell ref="G39:H39"/>
    <mergeCell ref="I39:J39"/>
    <mergeCell ref="B37:E37"/>
    <mergeCell ref="G37:H37"/>
    <mergeCell ref="I37:J37"/>
    <mergeCell ref="B38:E38"/>
    <mergeCell ref="G38:H38"/>
    <mergeCell ref="B34:E34"/>
    <mergeCell ref="G34:H34"/>
    <mergeCell ref="I34:J34"/>
    <mergeCell ref="I38:J38"/>
    <mergeCell ref="B35:E35"/>
    <mergeCell ref="G35:H35"/>
    <mergeCell ref="I35:J35"/>
    <mergeCell ref="B36:E36"/>
    <mergeCell ref="G36:H36"/>
    <mergeCell ref="I36:J36"/>
    <mergeCell ref="B32:E32"/>
    <mergeCell ref="G32:H32"/>
    <mergeCell ref="I32:J32"/>
    <mergeCell ref="B33:E33"/>
    <mergeCell ref="G33:H33"/>
    <mergeCell ref="I33:J33"/>
    <mergeCell ref="B31:E31"/>
    <mergeCell ref="G31:H31"/>
    <mergeCell ref="I31:J31"/>
    <mergeCell ref="B30:E30"/>
    <mergeCell ref="G30:H30"/>
    <mergeCell ref="I30:J30"/>
    <mergeCell ref="B29:E29"/>
    <mergeCell ref="G29:H29"/>
    <mergeCell ref="I29:J29"/>
    <mergeCell ref="B27:E27"/>
    <mergeCell ref="G27:H27"/>
    <mergeCell ref="I27:J27"/>
    <mergeCell ref="B28:E28"/>
    <mergeCell ref="G28:H28"/>
    <mergeCell ref="I28:J28"/>
    <mergeCell ref="B22:D22"/>
    <mergeCell ref="E22:F22"/>
    <mergeCell ref="G22:H22"/>
    <mergeCell ref="I22:J22"/>
    <mergeCell ref="B23:D23"/>
    <mergeCell ref="E23:F23"/>
    <mergeCell ref="G23:H23"/>
    <mergeCell ref="I23:J23"/>
    <mergeCell ref="B20:D20"/>
    <mergeCell ref="E20:F20"/>
    <mergeCell ref="G20:H20"/>
    <mergeCell ref="I20:J20"/>
    <mergeCell ref="B21:D21"/>
    <mergeCell ref="E21:F21"/>
    <mergeCell ref="G21:H21"/>
    <mergeCell ref="I21:J21"/>
    <mergeCell ref="E8:G8"/>
    <mergeCell ref="B42:G42"/>
    <mergeCell ref="A1:J1"/>
    <mergeCell ref="C2:F2"/>
    <mergeCell ref="H2:J2"/>
    <mergeCell ref="A4:J4"/>
    <mergeCell ref="E6:G6"/>
    <mergeCell ref="E7:G7"/>
    <mergeCell ref="A10:J10"/>
    <mergeCell ref="A16:J16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8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9.00390625" style="0" customWidth="1"/>
    <col min="4" max="4" width="12.00390625" style="0" customWidth="1"/>
    <col min="5" max="5" width="12.8515625" style="0" customWidth="1"/>
    <col min="6" max="6" width="13.421875" style="0" customWidth="1"/>
    <col min="7" max="7" width="12.57421875" style="0" customWidth="1"/>
    <col min="8" max="8" width="8.7109375" style="0" hidden="1" customWidth="1"/>
    <col min="9" max="9" width="11.57421875" style="0" customWidth="1"/>
    <col min="10" max="10" width="10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1964</v>
      </c>
    </row>
    <row r="7" spans="1:9" s="19" customFormat="1" ht="15">
      <c r="A7" s="19" t="s">
        <v>6</v>
      </c>
      <c r="C7" s="24">
        <v>380.8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11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14.5</v>
      </c>
      <c r="J12" s="67">
        <v>15.23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2.7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67371.2</v>
      </c>
      <c r="F21" s="80"/>
      <c r="G21" s="80">
        <v>67094.55</v>
      </c>
      <c r="H21" s="80"/>
      <c r="I21" s="81">
        <f>SUM(E21-G21)</f>
        <v>276.6499999999942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67371.2</v>
      </c>
      <c r="F23" s="81"/>
      <c r="G23" s="81">
        <f>SUM(G21:H22)</f>
        <v>67094.55</v>
      </c>
      <c r="H23" s="81"/>
      <c r="I23" s="81">
        <f>SUM(I21:J22)</f>
        <v>276.6499999999942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5.59</v>
      </c>
      <c r="H28" s="94"/>
      <c r="I28" s="81">
        <f>G28*$C$7*12</f>
        <v>25544.064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3.68</v>
      </c>
      <c r="H29" s="94"/>
      <c r="I29" s="81">
        <f>G29*$C$7*12</f>
        <v>16816.128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4798.08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2.16</v>
      </c>
      <c r="H32" s="95"/>
      <c r="I32" s="81">
        <f t="shared" si="0"/>
        <v>9870.336000000001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2102.016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1325.184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1005.3119999999999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8133.888000000001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69595.008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20.25">
      <c r="A42" s="2"/>
      <c r="B42" s="104" t="s">
        <v>125</v>
      </c>
      <c r="C42" s="104"/>
      <c r="D42" s="104"/>
      <c r="E42" s="104"/>
      <c r="F42" s="104"/>
      <c r="G42" s="104"/>
    </row>
    <row r="43" spans="1:7" ht="15">
      <c r="A43" s="1"/>
      <c r="B43" s="1"/>
      <c r="C43" s="1"/>
      <c r="D43" s="1"/>
      <c r="E43" s="1"/>
      <c r="F43" s="1"/>
      <c r="G43" s="1"/>
    </row>
    <row r="44" spans="1:7" ht="18">
      <c r="A44" s="1"/>
      <c r="B44" s="3" t="s">
        <v>253</v>
      </c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8">
      <c r="A46" s="1"/>
      <c r="B46" s="3" t="s">
        <v>268</v>
      </c>
      <c r="C46" s="1"/>
      <c r="D46" s="1"/>
      <c r="E46" s="1"/>
      <c r="F46" s="1"/>
      <c r="G46" s="1"/>
    </row>
    <row r="47" spans="1:7" ht="15.75" thickBot="1">
      <c r="A47" s="1"/>
      <c r="B47" s="1"/>
      <c r="C47" s="1"/>
      <c r="D47" s="1"/>
      <c r="E47" s="1"/>
      <c r="F47" s="1"/>
      <c r="G47" s="1"/>
    </row>
    <row r="48" spans="1:7" ht="45.75" thickBot="1">
      <c r="A48" s="1"/>
      <c r="B48" s="4" t="s">
        <v>127</v>
      </c>
      <c r="C48" s="5" t="s">
        <v>128</v>
      </c>
      <c r="D48" s="5" t="s">
        <v>129</v>
      </c>
      <c r="E48" s="5" t="s">
        <v>130</v>
      </c>
      <c r="F48" s="5" t="s">
        <v>131</v>
      </c>
      <c r="G48" s="6" t="s">
        <v>132</v>
      </c>
    </row>
    <row r="49" spans="1:7" ht="15">
      <c r="A49" s="1"/>
      <c r="B49" s="8" t="s">
        <v>610</v>
      </c>
      <c r="C49" s="9" t="s">
        <v>134</v>
      </c>
      <c r="D49" s="11"/>
      <c r="E49" s="10">
        <v>278</v>
      </c>
      <c r="F49" s="11"/>
      <c r="G49" s="11"/>
    </row>
    <row r="50" spans="1:7" ht="15">
      <c r="A50" s="1"/>
      <c r="B50" s="8" t="s">
        <v>321</v>
      </c>
      <c r="C50" s="9" t="s">
        <v>154</v>
      </c>
      <c r="D50" s="11"/>
      <c r="E50" s="11"/>
      <c r="F50" s="10">
        <v>790</v>
      </c>
      <c r="G50" s="11"/>
    </row>
    <row r="51" spans="1:7" ht="15">
      <c r="A51" s="1"/>
      <c r="B51" s="8" t="s">
        <v>321</v>
      </c>
      <c r="C51" s="9" t="s">
        <v>154</v>
      </c>
      <c r="D51" s="11"/>
      <c r="E51" s="11"/>
      <c r="F51" s="10">
        <v>395</v>
      </c>
      <c r="G51" s="11"/>
    </row>
    <row r="52" spans="1:7" ht="15">
      <c r="A52" s="1"/>
      <c r="B52" s="8" t="s">
        <v>447</v>
      </c>
      <c r="C52" s="9" t="s">
        <v>156</v>
      </c>
      <c r="D52" s="11"/>
      <c r="E52" s="11"/>
      <c r="F52" s="10">
        <v>395</v>
      </c>
      <c r="G52" s="11"/>
    </row>
    <row r="53" spans="1:7" ht="15">
      <c r="A53" s="1"/>
      <c r="B53" s="8" t="s">
        <v>513</v>
      </c>
      <c r="C53" s="9" t="s">
        <v>225</v>
      </c>
      <c r="D53" s="11"/>
      <c r="E53" s="12">
        <v>1087</v>
      </c>
      <c r="F53" s="11"/>
      <c r="G53" s="11"/>
    </row>
    <row r="54" spans="1:7" ht="15">
      <c r="A54" s="1"/>
      <c r="B54" s="8" t="s">
        <v>491</v>
      </c>
      <c r="C54" s="9" t="s">
        <v>154</v>
      </c>
      <c r="D54" s="11"/>
      <c r="E54" s="11"/>
      <c r="F54" s="10">
        <v>592.5</v>
      </c>
      <c r="G54" s="11"/>
    </row>
    <row r="55" spans="1:7" ht="15">
      <c r="A55" s="1"/>
      <c r="B55" s="8" t="s">
        <v>277</v>
      </c>
      <c r="C55" s="9" t="s">
        <v>278</v>
      </c>
      <c r="D55" s="11"/>
      <c r="E55" s="10">
        <v>395</v>
      </c>
      <c r="F55" s="11"/>
      <c r="G55" s="11"/>
    </row>
    <row r="56" spans="1:7" ht="15">
      <c r="A56" s="1"/>
      <c r="B56" s="8" t="s">
        <v>406</v>
      </c>
      <c r="C56" s="9" t="s">
        <v>156</v>
      </c>
      <c r="D56" s="11"/>
      <c r="E56" s="11"/>
      <c r="F56" s="10">
        <v>395</v>
      </c>
      <c r="G56" s="11"/>
    </row>
    <row r="57" spans="1:7" ht="15">
      <c r="A57" s="1"/>
      <c r="B57" s="8" t="s">
        <v>493</v>
      </c>
      <c r="C57" s="9" t="s">
        <v>156</v>
      </c>
      <c r="D57" s="11"/>
      <c r="E57" s="11"/>
      <c r="F57" s="10">
        <v>395</v>
      </c>
      <c r="G57" s="11"/>
    </row>
    <row r="58" spans="1:7" ht="15">
      <c r="A58" s="1"/>
      <c r="B58" s="8" t="s">
        <v>466</v>
      </c>
      <c r="C58" s="9" t="s">
        <v>340</v>
      </c>
      <c r="D58" s="11"/>
      <c r="E58" s="12">
        <v>3555</v>
      </c>
      <c r="F58" s="11"/>
      <c r="G58" s="11"/>
    </row>
    <row r="59" spans="1:7" ht="15">
      <c r="A59" s="1"/>
      <c r="B59" s="8" t="s">
        <v>466</v>
      </c>
      <c r="C59" s="9" t="s">
        <v>154</v>
      </c>
      <c r="D59" s="11"/>
      <c r="E59" s="11"/>
      <c r="F59" s="12">
        <v>1185</v>
      </c>
      <c r="G59" s="11"/>
    </row>
    <row r="60" spans="1:7" ht="15">
      <c r="A60" s="1"/>
      <c r="B60" s="8" t="s">
        <v>575</v>
      </c>
      <c r="C60" s="9" t="s">
        <v>154</v>
      </c>
      <c r="D60" s="11"/>
      <c r="E60" s="11"/>
      <c r="F60" s="10">
        <v>790</v>
      </c>
      <c r="G60" s="11"/>
    </row>
    <row r="61" spans="1:7" ht="15">
      <c r="A61" s="1"/>
      <c r="B61" s="8" t="s">
        <v>623</v>
      </c>
      <c r="C61" s="9" t="s">
        <v>154</v>
      </c>
      <c r="D61" s="11"/>
      <c r="E61" s="11"/>
      <c r="F61" s="10">
        <v>790</v>
      </c>
      <c r="G61" s="11"/>
    </row>
    <row r="62" spans="1:7" ht="15">
      <c r="A62" s="1"/>
      <c r="B62" s="8" t="s">
        <v>646</v>
      </c>
      <c r="C62" s="9" t="s">
        <v>135</v>
      </c>
      <c r="D62" s="11"/>
      <c r="E62" s="12">
        <v>1975</v>
      </c>
      <c r="F62" s="11"/>
      <c r="G62" s="11"/>
    </row>
    <row r="63" spans="1:7" ht="15">
      <c r="A63" s="1"/>
      <c r="B63" s="8" t="s">
        <v>496</v>
      </c>
      <c r="C63" s="9" t="s">
        <v>184</v>
      </c>
      <c r="D63" s="11"/>
      <c r="E63" s="10">
        <v>395</v>
      </c>
      <c r="F63" s="11"/>
      <c r="G63" s="11"/>
    </row>
    <row r="64" spans="1:7" ht="15">
      <c r="A64" s="1"/>
      <c r="B64" s="8" t="s">
        <v>361</v>
      </c>
      <c r="C64" s="9" t="s">
        <v>141</v>
      </c>
      <c r="D64" s="11"/>
      <c r="E64" s="10">
        <v>790</v>
      </c>
      <c r="F64" s="11"/>
      <c r="G64" s="11"/>
    </row>
    <row r="65" spans="1:7" ht="15">
      <c r="A65" s="1"/>
      <c r="B65" s="8" t="s">
        <v>436</v>
      </c>
      <c r="C65" s="9" t="s">
        <v>154</v>
      </c>
      <c r="D65" s="11"/>
      <c r="E65" s="11"/>
      <c r="F65" s="10">
        <v>790</v>
      </c>
      <c r="G65" s="11"/>
    </row>
    <row r="66" spans="1:7" ht="15.75" thickBot="1">
      <c r="A66" s="1"/>
      <c r="B66" s="8" t="s">
        <v>556</v>
      </c>
      <c r="C66" s="9" t="s">
        <v>168</v>
      </c>
      <c r="D66" s="11"/>
      <c r="E66" s="11"/>
      <c r="F66" s="10">
        <v>790</v>
      </c>
      <c r="G66" s="11"/>
    </row>
    <row r="67" spans="1:7" ht="15">
      <c r="A67" s="1"/>
      <c r="B67" s="105" t="s">
        <v>137</v>
      </c>
      <c r="C67" s="105"/>
      <c r="D67" s="13"/>
      <c r="E67" s="15">
        <v>8475</v>
      </c>
      <c r="F67" s="15">
        <v>7307.5</v>
      </c>
      <c r="G67" s="13"/>
    </row>
    <row r="68" spans="1:7" ht="15">
      <c r="A68" s="1"/>
      <c r="B68" s="103" t="s">
        <v>20</v>
      </c>
      <c r="C68" s="103"/>
      <c r="D68" s="103"/>
      <c r="E68" s="103"/>
      <c r="F68" s="103"/>
      <c r="G68" s="16">
        <v>15782.5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67:C67"/>
    <mergeCell ref="B68:F68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62"/>
  <sheetViews>
    <sheetView tabSelected="1" zoomScale="70" zoomScaleNormal="70" zoomScalePageLayoutView="0" workbookViewId="0" topLeftCell="C23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28125" style="0" customWidth="1"/>
    <col min="8" max="8" width="8.7109375" style="0" hidden="1" customWidth="1"/>
    <col min="9" max="9" width="12.2812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112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400.2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32912.06</v>
      </c>
      <c r="F21" s="80"/>
      <c r="G21" s="80">
        <v>23721.88</v>
      </c>
      <c r="H21" s="80"/>
      <c r="I21" s="81">
        <f>SUM(E21-G21)</f>
        <v>9190.179999999997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32912.06</v>
      </c>
      <c r="F23" s="81"/>
      <c r="G23" s="81">
        <f>SUM(G21:H22)</f>
        <v>23721.88</v>
      </c>
      <c r="H23" s="81"/>
      <c r="I23" s="81">
        <f>SUM(I21:J22)</f>
        <v>9190.179999999997</v>
      </c>
      <c r="J23" s="81"/>
    </row>
    <row r="24" spans="1:10" s="19" customFormat="1" ht="17.25" customHeight="1">
      <c r="A24" s="31"/>
      <c r="B24" s="41" t="s">
        <v>120</v>
      </c>
      <c r="C24" s="42"/>
      <c r="D24" s="42"/>
      <c r="E24" s="42"/>
      <c r="F24" s="42"/>
      <c r="G24" s="42"/>
      <c r="H24" s="43"/>
      <c r="I24" s="32"/>
      <c r="J24" s="34">
        <v>70267.76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17912.951999999997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4034.016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4034.016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2209.1040000000003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1440.7199999999998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1056.528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4898.448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35585.784</v>
      </c>
      <c r="J38" s="81"/>
    </row>
    <row r="39" spans="1:10" s="19" customFormat="1" ht="15" customHeight="1">
      <c r="A39" s="25"/>
      <c r="B39" s="106"/>
      <c r="C39" s="106"/>
      <c r="D39" s="106"/>
      <c r="E39" s="106"/>
      <c r="F39" s="25"/>
      <c r="G39" s="107"/>
      <c r="H39" s="107"/>
      <c r="I39" s="107"/>
      <c r="J39" s="107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254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300</v>
      </c>
      <c r="C49" s="56" t="s">
        <v>154</v>
      </c>
      <c r="D49" s="57"/>
      <c r="E49" s="57"/>
      <c r="F49" s="58">
        <v>514</v>
      </c>
      <c r="G49" s="57"/>
      <c r="H49" s="48"/>
    </row>
    <row r="50" spans="1:8" ht="15">
      <c r="A50" s="1"/>
      <c r="B50" s="55" t="s">
        <v>274</v>
      </c>
      <c r="C50" s="56" t="s">
        <v>154</v>
      </c>
      <c r="D50" s="57"/>
      <c r="E50" s="57"/>
      <c r="F50" s="58">
        <v>790</v>
      </c>
      <c r="G50" s="57"/>
      <c r="H50" s="48"/>
    </row>
    <row r="51" spans="1:8" ht="15">
      <c r="A51" s="1"/>
      <c r="B51" s="55" t="s">
        <v>448</v>
      </c>
      <c r="C51" s="56" t="s">
        <v>133</v>
      </c>
      <c r="D51" s="58">
        <v>205</v>
      </c>
      <c r="E51" s="57"/>
      <c r="F51" s="57"/>
      <c r="G51" s="57"/>
      <c r="H51" s="48"/>
    </row>
    <row r="52" spans="1:8" ht="15">
      <c r="A52" s="1"/>
      <c r="B52" s="55" t="s">
        <v>491</v>
      </c>
      <c r="C52" s="56" t="s">
        <v>166</v>
      </c>
      <c r="D52" s="57"/>
      <c r="E52" s="57"/>
      <c r="F52" s="58">
        <v>395</v>
      </c>
      <c r="G52" s="57"/>
      <c r="H52" s="48"/>
    </row>
    <row r="53" spans="1:8" ht="15">
      <c r="A53" s="1"/>
      <c r="B53" s="55" t="s">
        <v>324</v>
      </c>
      <c r="C53" s="56" t="s">
        <v>283</v>
      </c>
      <c r="D53" s="58">
        <v>257</v>
      </c>
      <c r="E53" s="57"/>
      <c r="F53" s="57"/>
      <c r="G53" s="57"/>
      <c r="H53" s="48"/>
    </row>
    <row r="54" spans="1:8" ht="15">
      <c r="A54" s="1"/>
      <c r="B54" s="55" t="s">
        <v>335</v>
      </c>
      <c r="C54" s="56" t="s">
        <v>283</v>
      </c>
      <c r="D54" s="58">
        <v>395</v>
      </c>
      <c r="E54" s="57"/>
      <c r="F54" s="57"/>
      <c r="G54" s="57"/>
      <c r="H54" s="48"/>
    </row>
    <row r="55" spans="1:8" ht="15">
      <c r="A55" s="1"/>
      <c r="B55" s="55" t="s">
        <v>353</v>
      </c>
      <c r="C55" s="56" t="s">
        <v>154</v>
      </c>
      <c r="D55" s="57"/>
      <c r="E55" s="57"/>
      <c r="F55" s="58">
        <v>790</v>
      </c>
      <c r="G55" s="57"/>
      <c r="H55" s="48"/>
    </row>
    <row r="56" spans="1:8" ht="15">
      <c r="A56" s="1"/>
      <c r="B56" s="55" t="s">
        <v>425</v>
      </c>
      <c r="C56" s="56" t="s">
        <v>234</v>
      </c>
      <c r="D56" s="59">
        <v>1517</v>
      </c>
      <c r="E56" s="57"/>
      <c r="F56" s="57"/>
      <c r="G56" s="57"/>
      <c r="H56" s="48"/>
    </row>
    <row r="57" spans="1:7" ht="15">
      <c r="A57" s="1"/>
      <c r="B57" s="55" t="s">
        <v>364</v>
      </c>
      <c r="C57" s="56" t="s">
        <v>145</v>
      </c>
      <c r="D57" s="59">
        <v>1634.9</v>
      </c>
      <c r="E57" s="57"/>
      <c r="F57" s="57"/>
      <c r="G57" s="57"/>
    </row>
    <row r="58" spans="1:7" ht="15">
      <c r="A58" s="1"/>
      <c r="B58" s="55" t="s">
        <v>433</v>
      </c>
      <c r="C58" s="56" t="s">
        <v>209</v>
      </c>
      <c r="D58" s="58">
        <v>475</v>
      </c>
      <c r="E58" s="57"/>
      <c r="F58" s="57"/>
      <c r="G58" s="57"/>
    </row>
    <row r="59" spans="2:7" ht="15">
      <c r="B59" s="55" t="s">
        <v>365</v>
      </c>
      <c r="C59" s="56" t="s">
        <v>136</v>
      </c>
      <c r="D59" s="58">
        <v>410</v>
      </c>
      <c r="E59" s="57"/>
      <c r="F59" s="57"/>
      <c r="G59" s="57"/>
    </row>
    <row r="60" spans="2:7" ht="15.75" thickBot="1">
      <c r="B60" s="55" t="s">
        <v>365</v>
      </c>
      <c r="C60" s="56" t="s">
        <v>492</v>
      </c>
      <c r="D60" s="59">
        <v>4265.4</v>
      </c>
      <c r="E60" s="57"/>
      <c r="F60" s="57"/>
      <c r="G60" s="57"/>
    </row>
    <row r="61" spans="2:7" ht="15">
      <c r="B61" s="98" t="s">
        <v>137</v>
      </c>
      <c r="C61" s="98"/>
      <c r="D61" s="60">
        <v>9159.3</v>
      </c>
      <c r="E61" s="47"/>
      <c r="F61" s="60">
        <v>2489</v>
      </c>
      <c r="G61" s="47"/>
    </row>
    <row r="62" spans="2:7" ht="15">
      <c r="B62" s="99" t="s">
        <v>20</v>
      </c>
      <c r="C62" s="99"/>
      <c r="D62" s="99"/>
      <c r="E62" s="99"/>
      <c r="F62" s="99"/>
      <c r="G62" s="61">
        <v>11648.3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1:C61"/>
    <mergeCell ref="B62:F62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K61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8515625" style="0" customWidth="1"/>
    <col min="8" max="8" width="0.5625" style="0" customWidth="1"/>
    <col min="9" max="9" width="11.8515625" style="0" customWidth="1"/>
    <col min="10" max="10" width="11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113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/>
    </row>
    <row r="7" spans="1:9" s="19" customFormat="1" ht="15">
      <c r="A7" s="19" t="s">
        <v>6</v>
      </c>
      <c r="C7" s="24">
        <v>329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14.94</v>
      </c>
      <c r="J12" s="67">
        <v>15.69</v>
      </c>
    </row>
    <row r="13" spans="9:11" s="19" customFormat="1" ht="15">
      <c r="I13" s="36"/>
      <c r="J13" s="36"/>
      <c r="K13" s="36"/>
    </row>
    <row r="14" spans="8:11" s="19" customFormat="1" ht="15">
      <c r="H14" s="27"/>
      <c r="I14" s="28"/>
      <c r="J14" s="29"/>
      <c r="K14" s="25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6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17.2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63681.34</v>
      </c>
      <c r="F21" s="80"/>
      <c r="G21" s="80">
        <v>51107.29</v>
      </c>
      <c r="H21" s="80"/>
      <c r="I21" s="81">
        <f>SUM(E21-G21)</f>
        <v>12574.049999999996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63681.34</v>
      </c>
      <c r="F23" s="81"/>
      <c r="G23" s="81">
        <f>SUM(G21:H22)</f>
        <v>51107.29</v>
      </c>
      <c r="H23" s="81"/>
      <c r="I23" s="81">
        <f>SUM(I21:J22)</f>
        <v>12574.049999999996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38718.97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74" t="s">
        <v>12</v>
      </c>
      <c r="G28" s="94">
        <v>5.95</v>
      </c>
      <c r="H28" s="94"/>
      <c r="I28" s="81">
        <f>G28*$C$7*12</f>
        <v>23490.6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74" t="s">
        <v>12</v>
      </c>
      <c r="G29" s="94">
        <v>3.68</v>
      </c>
      <c r="H29" s="94"/>
      <c r="I29" s="81">
        <f>G29*$C$7*12</f>
        <v>14528.64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74" t="s">
        <v>12</v>
      </c>
      <c r="G30" s="95">
        <v>1.05</v>
      </c>
      <c r="H30" s="95"/>
      <c r="I30" s="81">
        <f>G30*$C$7*12</f>
        <v>4145.4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74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74" t="s">
        <v>12</v>
      </c>
      <c r="G32" s="95">
        <v>2.26</v>
      </c>
      <c r="H32" s="95"/>
      <c r="I32" s="81">
        <f t="shared" si="0"/>
        <v>8922.48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74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74" t="s">
        <v>12</v>
      </c>
      <c r="G34" s="94">
        <v>0.46</v>
      </c>
      <c r="H34" s="94"/>
      <c r="I34" s="81">
        <f t="shared" si="0"/>
        <v>1816.08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74" t="s">
        <v>12</v>
      </c>
      <c r="G35" s="94">
        <v>0.29</v>
      </c>
      <c r="H35" s="94"/>
      <c r="I35" s="81">
        <f t="shared" si="0"/>
        <v>1144.92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74" t="s">
        <v>12</v>
      </c>
      <c r="G36" s="94">
        <v>0.22</v>
      </c>
      <c r="H36" s="94"/>
      <c r="I36" s="81">
        <f t="shared" si="0"/>
        <v>868.56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74" t="s">
        <v>12</v>
      </c>
      <c r="G37" s="94">
        <v>1.78</v>
      </c>
      <c r="H37" s="94"/>
      <c r="I37" s="81">
        <f t="shared" si="0"/>
        <v>7027.4400000000005</v>
      </c>
      <c r="J37" s="81"/>
    </row>
    <row r="38" spans="1:10" s="19" customFormat="1" ht="15" customHeight="1">
      <c r="A38" s="74"/>
      <c r="B38" s="92" t="s">
        <v>36</v>
      </c>
      <c r="C38" s="92"/>
      <c r="D38" s="92"/>
      <c r="E38" s="92"/>
      <c r="F38" s="74"/>
      <c r="G38" s="94"/>
      <c r="H38" s="95"/>
      <c r="I38" s="81">
        <f>I28+I29+I30+I31+I32+I33+I34+I35+I36+I37</f>
        <v>61944.119999999995</v>
      </c>
      <c r="J38" s="81"/>
    </row>
    <row r="39" spans="1:7" s="19" customFormat="1" ht="15">
      <c r="A39" s="40"/>
      <c r="B39" s="40"/>
      <c r="C39" s="40"/>
      <c r="D39" s="40"/>
      <c r="E39" s="40"/>
      <c r="F39" s="40"/>
      <c r="G39" s="40"/>
    </row>
    <row r="40" spans="1:7" ht="20.25">
      <c r="A40" s="2"/>
      <c r="B40" s="46"/>
      <c r="C40" s="46"/>
      <c r="D40" s="46"/>
      <c r="E40" s="46"/>
      <c r="F40" s="46"/>
      <c r="G40" s="46"/>
    </row>
    <row r="41" spans="1:8" ht="20.25">
      <c r="A41" s="1"/>
      <c r="B41" s="97" t="s">
        <v>125</v>
      </c>
      <c r="C41" s="97"/>
      <c r="D41" s="97"/>
      <c r="E41" s="97"/>
      <c r="F41" s="97"/>
      <c r="G41" s="97"/>
      <c r="H41" s="49"/>
    </row>
    <row r="42" spans="1:7" ht="18">
      <c r="A42" s="1"/>
      <c r="B42" s="3"/>
      <c r="C42" s="1"/>
      <c r="D42" s="1"/>
      <c r="E42" s="1"/>
      <c r="F42" s="1"/>
      <c r="G42" s="1"/>
    </row>
    <row r="43" spans="1:8" ht="18">
      <c r="A43" s="1"/>
      <c r="B43" s="50" t="s">
        <v>256</v>
      </c>
      <c r="C43" s="48"/>
      <c r="D43" s="48"/>
      <c r="E43" s="48"/>
      <c r="F43" s="48"/>
      <c r="G43" s="48"/>
      <c r="H43" s="48"/>
    </row>
    <row r="44" spans="1:7" ht="18">
      <c r="A44" s="1"/>
      <c r="B44" s="3"/>
      <c r="C44" s="1"/>
      <c r="D44" s="1"/>
      <c r="E44" s="1"/>
      <c r="F44" s="1"/>
      <c r="G44" s="1"/>
    </row>
    <row r="45" spans="1:8" ht="18.75" thickBot="1">
      <c r="A45" s="1"/>
      <c r="B45" s="50" t="s">
        <v>268</v>
      </c>
      <c r="C45" s="48"/>
      <c r="D45" s="48"/>
      <c r="E45" s="48"/>
      <c r="F45" s="48"/>
      <c r="G45" s="48"/>
      <c r="H45" s="48"/>
    </row>
    <row r="46" spans="1:7" ht="15.75" thickBot="1">
      <c r="A46" s="1"/>
      <c r="B46" s="4"/>
      <c r="C46" s="5"/>
      <c r="D46" s="5"/>
      <c r="E46" s="5"/>
      <c r="F46" s="5"/>
      <c r="G46" s="6"/>
    </row>
    <row r="47" spans="1:8" ht="45.75" thickBot="1">
      <c r="A47" s="1"/>
      <c r="B47" s="51" t="s">
        <v>127</v>
      </c>
      <c r="C47" s="52" t="s">
        <v>128</v>
      </c>
      <c r="D47" s="52" t="s">
        <v>129</v>
      </c>
      <c r="E47" s="52" t="s">
        <v>130</v>
      </c>
      <c r="F47" s="52" t="s">
        <v>131</v>
      </c>
      <c r="G47" s="53" t="s">
        <v>132</v>
      </c>
      <c r="H47" s="54"/>
    </row>
    <row r="48" spans="1:8" ht="15">
      <c r="A48" s="1"/>
      <c r="B48" s="55" t="s">
        <v>397</v>
      </c>
      <c r="C48" s="56" t="s">
        <v>154</v>
      </c>
      <c r="D48" s="57"/>
      <c r="E48" s="57"/>
      <c r="F48" s="58">
        <v>790</v>
      </c>
      <c r="G48" s="57"/>
      <c r="H48" s="48"/>
    </row>
    <row r="49" spans="1:8" ht="15">
      <c r="A49" s="1"/>
      <c r="B49" s="55" t="s">
        <v>448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277</v>
      </c>
      <c r="C50" s="56" t="s">
        <v>278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324</v>
      </c>
      <c r="C51" s="56" t="s">
        <v>283</v>
      </c>
      <c r="D51" s="58">
        <v>257</v>
      </c>
      <c r="E51" s="57"/>
      <c r="F51" s="57"/>
      <c r="G51" s="57"/>
      <c r="H51" s="48"/>
    </row>
    <row r="52" spans="1:8" ht="15">
      <c r="A52" s="1"/>
      <c r="B52" s="55" t="s">
        <v>335</v>
      </c>
      <c r="C52" s="56" t="s">
        <v>283</v>
      </c>
      <c r="D52" s="58">
        <v>790</v>
      </c>
      <c r="E52" s="57"/>
      <c r="F52" s="57"/>
      <c r="G52" s="57"/>
      <c r="H52" s="48"/>
    </row>
    <row r="53" spans="1:8" ht="15">
      <c r="A53" s="1"/>
      <c r="B53" s="55" t="s">
        <v>493</v>
      </c>
      <c r="C53" s="56" t="s">
        <v>340</v>
      </c>
      <c r="D53" s="57"/>
      <c r="E53" s="59">
        <v>7110</v>
      </c>
      <c r="F53" s="57"/>
      <c r="G53" s="57"/>
      <c r="H53" s="48"/>
    </row>
    <row r="54" spans="1:8" ht="15">
      <c r="A54" s="1"/>
      <c r="B54" s="55" t="s">
        <v>287</v>
      </c>
      <c r="C54" s="56" t="s">
        <v>154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419</v>
      </c>
      <c r="C55" s="56" t="s">
        <v>154</v>
      </c>
      <c r="D55" s="57"/>
      <c r="E55" s="57"/>
      <c r="F55" s="58">
        <v>790</v>
      </c>
      <c r="G55" s="57"/>
      <c r="H55" s="48"/>
    </row>
    <row r="56" spans="1:7" ht="15">
      <c r="A56" s="1"/>
      <c r="B56" s="55" t="s">
        <v>353</v>
      </c>
      <c r="C56" s="56" t="s">
        <v>494</v>
      </c>
      <c r="D56" s="57"/>
      <c r="E56" s="59">
        <v>1239</v>
      </c>
      <c r="F56" s="57"/>
      <c r="G56" s="57"/>
    </row>
    <row r="57" spans="1:7" ht="15">
      <c r="A57" s="1"/>
      <c r="B57" s="55" t="s">
        <v>495</v>
      </c>
      <c r="C57" s="56" t="s">
        <v>140</v>
      </c>
      <c r="D57" s="58">
        <v>395</v>
      </c>
      <c r="E57" s="57"/>
      <c r="F57" s="57"/>
      <c r="G57" s="57"/>
    </row>
    <row r="58" spans="1:7" ht="15">
      <c r="A58" s="1"/>
      <c r="B58" s="55" t="s">
        <v>496</v>
      </c>
      <c r="C58" s="56" t="s">
        <v>184</v>
      </c>
      <c r="D58" s="57"/>
      <c r="E58" s="58">
        <v>395</v>
      </c>
      <c r="F58" s="57"/>
      <c r="G58" s="57"/>
    </row>
    <row r="59" spans="1:7" ht="15.75" thickBot="1">
      <c r="A59" s="1"/>
      <c r="B59" s="55" t="s">
        <v>365</v>
      </c>
      <c r="C59" s="56" t="s">
        <v>136</v>
      </c>
      <c r="D59" s="58">
        <v>410</v>
      </c>
      <c r="E59" s="57"/>
      <c r="F59" s="57"/>
      <c r="G59" s="57"/>
    </row>
    <row r="60" spans="1:7" ht="15">
      <c r="A60" s="1"/>
      <c r="B60" s="98" t="s">
        <v>137</v>
      </c>
      <c r="C60" s="98"/>
      <c r="D60" s="60">
        <v>2057</v>
      </c>
      <c r="E60" s="60">
        <v>9139</v>
      </c>
      <c r="F60" s="60">
        <v>2370</v>
      </c>
      <c r="G60" s="47"/>
    </row>
    <row r="61" spans="1:7" ht="15">
      <c r="A61" s="1"/>
      <c r="B61" s="99" t="s">
        <v>20</v>
      </c>
      <c r="C61" s="99"/>
      <c r="D61" s="99"/>
      <c r="E61" s="99"/>
      <c r="F61" s="99"/>
      <c r="G61" s="61">
        <v>13566</v>
      </c>
    </row>
  </sheetData>
  <sheetProtection selectLockedCells="1" selectUnlockedCells="1"/>
  <mergeCells count="64">
    <mergeCell ref="B38:E38"/>
    <mergeCell ref="G38:H38"/>
    <mergeCell ref="I38:J38"/>
    <mergeCell ref="B36:E36"/>
    <mergeCell ref="B35:E35"/>
    <mergeCell ref="G35:H35"/>
    <mergeCell ref="I35:J35"/>
    <mergeCell ref="G36:H36"/>
    <mergeCell ref="I36:J36"/>
    <mergeCell ref="B37:E37"/>
    <mergeCell ref="G37:H37"/>
    <mergeCell ref="I37:J37"/>
    <mergeCell ref="B32:E32"/>
    <mergeCell ref="G32:H32"/>
    <mergeCell ref="I32:J32"/>
    <mergeCell ref="G33:H33"/>
    <mergeCell ref="I33:J33"/>
    <mergeCell ref="B34:E34"/>
    <mergeCell ref="G34:H34"/>
    <mergeCell ref="I34:J34"/>
    <mergeCell ref="B29:E29"/>
    <mergeCell ref="G29:H29"/>
    <mergeCell ref="I29:J29"/>
    <mergeCell ref="B33:E33"/>
    <mergeCell ref="B30:E30"/>
    <mergeCell ref="G30:H30"/>
    <mergeCell ref="I30:J30"/>
    <mergeCell ref="B31:E31"/>
    <mergeCell ref="G31:H31"/>
    <mergeCell ref="I31:J31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B41:G41"/>
    <mergeCell ref="B60:C60"/>
    <mergeCell ref="B61:F61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98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8515625" style="0" customWidth="1"/>
    <col min="8" max="8" width="8.7109375" style="0" hidden="1" customWidth="1"/>
    <col min="9" max="9" width="11.8515625" style="0" customWidth="1"/>
    <col min="10" max="10" width="13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114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1956</v>
      </c>
    </row>
    <row r="7" spans="1:9" s="19" customFormat="1" ht="15">
      <c r="A7" s="19" t="s">
        <v>6</v>
      </c>
      <c r="C7" s="24">
        <v>407.8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14.94</v>
      </c>
      <c r="J12" s="67">
        <v>15.69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13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78689.08</v>
      </c>
      <c r="F21" s="80"/>
      <c r="G21" s="80">
        <v>63484.88</v>
      </c>
      <c r="H21" s="80"/>
      <c r="I21" s="81">
        <f>SUM(E21-G21)</f>
        <v>15204.200000000004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78689.08</v>
      </c>
      <c r="F23" s="81"/>
      <c r="G23" s="81">
        <f>SUM(G21:H22)</f>
        <v>63484.88</v>
      </c>
      <c r="H23" s="81"/>
      <c r="I23" s="81">
        <f>SUM(I21:J22)</f>
        <v>15204.200000000004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61863.29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5.95</v>
      </c>
      <c r="H28" s="94"/>
      <c r="I28" s="81">
        <f>G28*$C$7*12</f>
        <v>29116.920000000006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3.68</v>
      </c>
      <c r="H29" s="94"/>
      <c r="I29" s="81">
        <f>G29*$C$7*12</f>
        <v>18008.448000000004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5138.280000000001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2.26</v>
      </c>
      <c r="H32" s="95"/>
      <c r="I32" s="81">
        <f t="shared" si="0"/>
        <v>11059.536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2251.0560000000005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1419.144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9">
        <f t="shared" si="0"/>
        <v>1076.592</v>
      </c>
      <c r="J36" s="90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8710.608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76780.584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257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497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497</v>
      </c>
      <c r="C50" s="56" t="s">
        <v>142</v>
      </c>
      <c r="D50" s="58">
        <v>265.9</v>
      </c>
      <c r="E50" s="57"/>
      <c r="F50" s="57"/>
      <c r="G50" s="57"/>
      <c r="H50" s="48"/>
    </row>
    <row r="51" spans="1:8" ht="15">
      <c r="A51" s="1"/>
      <c r="B51" s="55" t="s">
        <v>302</v>
      </c>
      <c r="C51" s="56" t="s">
        <v>139</v>
      </c>
      <c r="D51" s="57"/>
      <c r="E51" s="58">
        <v>417</v>
      </c>
      <c r="F51" s="57"/>
      <c r="G51" s="57"/>
      <c r="H51" s="48"/>
    </row>
    <row r="52" spans="1:8" ht="15">
      <c r="A52" s="1"/>
      <c r="B52" s="55" t="s">
        <v>498</v>
      </c>
      <c r="C52" s="56" t="s">
        <v>139</v>
      </c>
      <c r="D52" s="57"/>
      <c r="E52" s="58">
        <v>417</v>
      </c>
      <c r="F52" s="57"/>
      <c r="G52" s="57"/>
      <c r="H52" s="48"/>
    </row>
    <row r="53" spans="1:8" ht="15">
      <c r="A53" s="1"/>
      <c r="B53" s="55" t="s">
        <v>303</v>
      </c>
      <c r="C53" s="56" t="s">
        <v>139</v>
      </c>
      <c r="D53" s="57"/>
      <c r="E53" s="58">
        <v>139</v>
      </c>
      <c r="F53" s="57"/>
      <c r="G53" s="57"/>
      <c r="H53" s="48"/>
    </row>
    <row r="54" spans="1:8" ht="15">
      <c r="A54" s="1"/>
      <c r="B54" s="55" t="s">
        <v>388</v>
      </c>
      <c r="C54" s="56" t="s">
        <v>139</v>
      </c>
      <c r="D54" s="57"/>
      <c r="E54" s="58">
        <v>592.5</v>
      </c>
      <c r="F54" s="57"/>
      <c r="G54" s="57"/>
      <c r="H54" s="48"/>
    </row>
    <row r="55" spans="1:8" ht="15">
      <c r="A55" s="1"/>
      <c r="B55" s="55" t="s">
        <v>389</v>
      </c>
      <c r="C55" s="56" t="s">
        <v>139</v>
      </c>
      <c r="D55" s="57"/>
      <c r="E55" s="58">
        <v>790</v>
      </c>
      <c r="F55" s="57"/>
      <c r="G55" s="57"/>
      <c r="H55" s="48"/>
    </row>
    <row r="56" spans="1:8" ht="15">
      <c r="A56" s="1"/>
      <c r="B56" s="55" t="s">
        <v>499</v>
      </c>
      <c r="C56" s="56" t="s">
        <v>139</v>
      </c>
      <c r="D56" s="57"/>
      <c r="E56" s="58">
        <v>592.5</v>
      </c>
      <c r="F56" s="57"/>
      <c r="G56" s="57"/>
      <c r="H56" s="48"/>
    </row>
    <row r="57" spans="1:7" ht="15">
      <c r="A57" s="1"/>
      <c r="B57" s="55" t="s">
        <v>500</v>
      </c>
      <c r="C57" s="56" t="s">
        <v>139</v>
      </c>
      <c r="D57" s="57"/>
      <c r="E57" s="58">
        <v>395</v>
      </c>
      <c r="F57" s="57"/>
      <c r="G57" s="57"/>
    </row>
    <row r="58" spans="1:7" ht="15">
      <c r="A58" s="1"/>
      <c r="B58" s="55" t="s">
        <v>314</v>
      </c>
      <c r="C58" s="56" t="s">
        <v>139</v>
      </c>
      <c r="D58" s="57"/>
      <c r="E58" s="58">
        <v>395</v>
      </c>
      <c r="F58" s="57"/>
      <c r="G58" s="57"/>
    </row>
    <row r="59" spans="1:7" ht="15">
      <c r="A59" s="1"/>
      <c r="B59" s="55" t="s">
        <v>501</v>
      </c>
      <c r="C59" s="56" t="s">
        <v>180</v>
      </c>
      <c r="D59" s="57"/>
      <c r="E59" s="57"/>
      <c r="F59" s="59">
        <v>1185</v>
      </c>
      <c r="G59" s="57"/>
    </row>
    <row r="60" spans="1:7" ht="15">
      <c r="A60" s="1"/>
      <c r="B60" s="55" t="s">
        <v>317</v>
      </c>
      <c r="C60" s="56" t="s">
        <v>139</v>
      </c>
      <c r="D60" s="57"/>
      <c r="E60" s="58">
        <v>395</v>
      </c>
      <c r="F60" s="57"/>
      <c r="G60" s="57"/>
    </row>
    <row r="61" spans="1:7" ht="15">
      <c r="A61" s="1"/>
      <c r="B61" s="55" t="s">
        <v>318</v>
      </c>
      <c r="C61" s="56" t="s">
        <v>139</v>
      </c>
      <c r="D61" s="57"/>
      <c r="E61" s="58">
        <v>395</v>
      </c>
      <c r="F61" s="57"/>
      <c r="G61" s="57"/>
    </row>
    <row r="62" spans="1:7" ht="15">
      <c r="A62" s="1"/>
      <c r="B62" s="55" t="s">
        <v>502</v>
      </c>
      <c r="C62" s="56" t="s">
        <v>139</v>
      </c>
      <c r="D62" s="57"/>
      <c r="E62" s="58">
        <v>395</v>
      </c>
      <c r="F62" s="57"/>
      <c r="G62" s="57"/>
    </row>
    <row r="63" spans="1:7" ht="15">
      <c r="A63" s="1"/>
      <c r="B63" s="55" t="s">
        <v>473</v>
      </c>
      <c r="C63" s="56" t="s">
        <v>139</v>
      </c>
      <c r="D63" s="57"/>
      <c r="E63" s="58">
        <v>395</v>
      </c>
      <c r="F63" s="57"/>
      <c r="G63" s="57"/>
    </row>
    <row r="64" spans="1:7" ht="15">
      <c r="A64" s="1"/>
      <c r="B64" s="55" t="s">
        <v>274</v>
      </c>
      <c r="C64" s="56" t="s">
        <v>139</v>
      </c>
      <c r="D64" s="57"/>
      <c r="E64" s="58">
        <v>395</v>
      </c>
      <c r="F64" s="57"/>
      <c r="G64" s="57"/>
    </row>
    <row r="65" spans="1:7" ht="15">
      <c r="A65" s="1"/>
      <c r="B65" s="55" t="s">
        <v>275</v>
      </c>
      <c r="C65" s="56" t="s">
        <v>139</v>
      </c>
      <c r="D65" s="57"/>
      <c r="E65" s="58">
        <v>395</v>
      </c>
      <c r="F65" s="57"/>
      <c r="G65" s="57"/>
    </row>
    <row r="66" spans="1:7" ht="15">
      <c r="A66" s="1"/>
      <c r="B66" s="55" t="s">
        <v>448</v>
      </c>
      <c r="C66" s="56" t="s">
        <v>133</v>
      </c>
      <c r="D66" s="58">
        <v>205</v>
      </c>
      <c r="E66" s="57"/>
      <c r="F66" s="57"/>
      <c r="G66" s="57"/>
    </row>
    <row r="67" spans="1:7" ht="15">
      <c r="A67" s="1"/>
      <c r="B67" s="55" t="s">
        <v>276</v>
      </c>
      <c r="C67" s="56" t="s">
        <v>156</v>
      </c>
      <c r="D67" s="57"/>
      <c r="E67" s="57"/>
      <c r="F67" s="58">
        <v>395</v>
      </c>
      <c r="G67" s="57"/>
    </row>
    <row r="68" spans="1:7" ht="15">
      <c r="A68" s="1"/>
      <c r="B68" s="55" t="s">
        <v>503</v>
      </c>
      <c r="C68" s="56" t="s">
        <v>139</v>
      </c>
      <c r="D68" s="57"/>
      <c r="E68" s="58">
        <v>395</v>
      </c>
      <c r="F68" s="57"/>
      <c r="G68" s="57"/>
    </row>
    <row r="69" spans="1:7" ht="15">
      <c r="A69" s="1"/>
      <c r="B69" s="55" t="s">
        <v>404</v>
      </c>
      <c r="C69" s="56" t="s">
        <v>154</v>
      </c>
      <c r="D69" s="57"/>
      <c r="E69" s="57"/>
      <c r="F69" s="58">
        <v>790</v>
      </c>
      <c r="G69" s="57"/>
    </row>
    <row r="70" spans="1:7" ht="15">
      <c r="A70" s="1"/>
      <c r="B70" s="55" t="s">
        <v>504</v>
      </c>
      <c r="C70" s="56" t="s">
        <v>139</v>
      </c>
      <c r="D70" s="57"/>
      <c r="E70" s="58">
        <v>592.5</v>
      </c>
      <c r="F70" s="57"/>
      <c r="G70" s="57"/>
    </row>
    <row r="71" spans="1:7" ht="15">
      <c r="A71" s="1"/>
      <c r="B71" s="55" t="s">
        <v>277</v>
      </c>
      <c r="C71" s="56" t="s">
        <v>278</v>
      </c>
      <c r="D71" s="57"/>
      <c r="E71" s="58">
        <v>395</v>
      </c>
      <c r="F71" s="57"/>
      <c r="G71" s="57"/>
    </row>
    <row r="72" spans="1:7" ht="15">
      <c r="A72" s="1"/>
      <c r="B72" s="55" t="s">
        <v>505</v>
      </c>
      <c r="C72" s="56" t="s">
        <v>139</v>
      </c>
      <c r="D72" s="57"/>
      <c r="E72" s="58">
        <v>592.5</v>
      </c>
      <c r="F72" s="57"/>
      <c r="G72" s="57"/>
    </row>
    <row r="73" spans="1:7" ht="15">
      <c r="A73" s="1"/>
      <c r="B73" s="55" t="s">
        <v>505</v>
      </c>
      <c r="C73" s="56" t="s">
        <v>139</v>
      </c>
      <c r="D73" s="57"/>
      <c r="E73" s="58">
        <v>395</v>
      </c>
      <c r="F73" s="57"/>
      <c r="G73" s="57"/>
    </row>
    <row r="74" spans="1:7" ht="15">
      <c r="A74" s="1"/>
      <c r="B74" s="55" t="s">
        <v>324</v>
      </c>
      <c r="C74" s="56" t="s">
        <v>283</v>
      </c>
      <c r="D74" s="58">
        <v>257</v>
      </c>
      <c r="E74" s="57"/>
      <c r="F74" s="57"/>
      <c r="G74" s="57"/>
    </row>
    <row r="75" spans="1:7" ht="15">
      <c r="A75" s="1"/>
      <c r="B75" s="55" t="s">
        <v>506</v>
      </c>
      <c r="C75" s="56" t="s">
        <v>139</v>
      </c>
      <c r="D75" s="57"/>
      <c r="E75" s="58">
        <v>395</v>
      </c>
      <c r="F75" s="57"/>
      <c r="G75" s="57"/>
    </row>
    <row r="76" spans="1:7" ht="15">
      <c r="A76" s="1"/>
      <c r="B76" s="55" t="s">
        <v>329</v>
      </c>
      <c r="C76" s="56" t="s">
        <v>139</v>
      </c>
      <c r="D76" s="57"/>
      <c r="E76" s="58">
        <v>395</v>
      </c>
      <c r="F76" s="57"/>
      <c r="G76" s="57"/>
    </row>
    <row r="77" spans="2:7" ht="15">
      <c r="B77" s="55" t="s">
        <v>334</v>
      </c>
      <c r="C77" s="56" t="s">
        <v>337</v>
      </c>
      <c r="D77" s="57"/>
      <c r="E77" s="57"/>
      <c r="F77" s="58">
        <v>790</v>
      </c>
      <c r="G77" s="57"/>
    </row>
    <row r="78" spans="2:7" ht="15">
      <c r="B78" s="55" t="s">
        <v>334</v>
      </c>
      <c r="C78" s="56" t="s">
        <v>166</v>
      </c>
      <c r="D78" s="57"/>
      <c r="E78" s="57"/>
      <c r="F78" s="58">
        <v>395</v>
      </c>
      <c r="G78" s="57"/>
    </row>
    <row r="79" spans="2:7" ht="15">
      <c r="B79" s="55" t="s">
        <v>335</v>
      </c>
      <c r="C79" s="56" t="s">
        <v>283</v>
      </c>
      <c r="D79" s="58">
        <v>395</v>
      </c>
      <c r="E79" s="57"/>
      <c r="F79" s="57"/>
      <c r="G79" s="57"/>
    </row>
    <row r="80" spans="2:7" ht="15">
      <c r="B80" s="55" t="s">
        <v>493</v>
      </c>
      <c r="C80" s="56" t="s">
        <v>340</v>
      </c>
      <c r="D80" s="57"/>
      <c r="E80" s="59">
        <v>7110</v>
      </c>
      <c r="F80" s="57"/>
      <c r="G80" s="57"/>
    </row>
    <row r="81" spans="2:7" ht="15">
      <c r="B81" s="55" t="s">
        <v>415</v>
      </c>
      <c r="C81" s="56" t="s">
        <v>143</v>
      </c>
      <c r="D81" s="57"/>
      <c r="E81" s="58">
        <v>395</v>
      </c>
      <c r="F81" s="57"/>
      <c r="G81" s="57"/>
    </row>
    <row r="82" spans="2:7" ht="15">
      <c r="B82" s="55" t="s">
        <v>459</v>
      </c>
      <c r="C82" s="56" t="s">
        <v>139</v>
      </c>
      <c r="D82" s="57"/>
      <c r="E82" s="58">
        <v>592.5</v>
      </c>
      <c r="F82" s="57"/>
      <c r="G82" s="57"/>
    </row>
    <row r="83" spans="2:7" ht="15">
      <c r="B83" s="55" t="s">
        <v>346</v>
      </c>
      <c r="C83" s="56" t="s">
        <v>139</v>
      </c>
      <c r="D83" s="57"/>
      <c r="E83" s="58">
        <v>395</v>
      </c>
      <c r="F83" s="57"/>
      <c r="G83" s="57"/>
    </row>
    <row r="84" spans="2:7" ht="15">
      <c r="B84" s="55" t="s">
        <v>348</v>
      </c>
      <c r="C84" s="56" t="s">
        <v>159</v>
      </c>
      <c r="D84" s="57"/>
      <c r="E84" s="57"/>
      <c r="F84" s="58">
        <v>197.5</v>
      </c>
      <c r="G84" s="57"/>
    </row>
    <row r="85" spans="2:7" ht="15">
      <c r="B85" s="55" t="s">
        <v>288</v>
      </c>
      <c r="C85" s="56" t="s">
        <v>143</v>
      </c>
      <c r="D85" s="57"/>
      <c r="E85" s="58">
        <v>395</v>
      </c>
      <c r="F85" s="57"/>
      <c r="G85" s="57"/>
    </row>
    <row r="86" spans="2:7" ht="15">
      <c r="B86" s="55" t="s">
        <v>420</v>
      </c>
      <c r="C86" s="56" t="s">
        <v>139</v>
      </c>
      <c r="D86" s="57"/>
      <c r="E86" s="58">
        <v>790</v>
      </c>
      <c r="F86" s="57"/>
      <c r="G86" s="57"/>
    </row>
    <row r="87" spans="2:7" ht="15">
      <c r="B87" s="55" t="s">
        <v>495</v>
      </c>
      <c r="C87" s="56" t="s">
        <v>139</v>
      </c>
      <c r="D87" s="57"/>
      <c r="E87" s="58">
        <v>592.5</v>
      </c>
      <c r="F87" s="57"/>
      <c r="G87" s="57"/>
    </row>
    <row r="88" spans="2:7" ht="15">
      <c r="B88" s="55" t="s">
        <v>507</v>
      </c>
      <c r="C88" s="56" t="s">
        <v>139</v>
      </c>
      <c r="D88" s="57"/>
      <c r="E88" s="58">
        <v>395</v>
      </c>
      <c r="F88" s="57"/>
      <c r="G88" s="57"/>
    </row>
    <row r="89" spans="2:7" ht="15">
      <c r="B89" s="55" t="s">
        <v>461</v>
      </c>
      <c r="C89" s="56" t="s">
        <v>139</v>
      </c>
      <c r="D89" s="57"/>
      <c r="E89" s="58">
        <v>395</v>
      </c>
      <c r="F89" s="57"/>
      <c r="G89" s="57"/>
    </row>
    <row r="90" spans="2:7" ht="15">
      <c r="B90" s="55" t="s">
        <v>496</v>
      </c>
      <c r="C90" s="56" t="s">
        <v>184</v>
      </c>
      <c r="D90" s="57"/>
      <c r="E90" s="58">
        <v>395</v>
      </c>
      <c r="F90" s="57"/>
      <c r="G90" s="57"/>
    </row>
    <row r="91" spans="2:7" ht="15">
      <c r="B91" s="55" t="s">
        <v>365</v>
      </c>
      <c r="C91" s="56" t="s">
        <v>136</v>
      </c>
      <c r="D91" s="58">
        <v>410</v>
      </c>
      <c r="E91" s="57"/>
      <c r="F91" s="57"/>
      <c r="G91" s="57"/>
    </row>
    <row r="92" spans="2:7" ht="15">
      <c r="B92" s="55" t="s">
        <v>436</v>
      </c>
      <c r="C92" s="56" t="s">
        <v>508</v>
      </c>
      <c r="D92" s="58">
        <v>395</v>
      </c>
      <c r="E92" s="57"/>
      <c r="F92" s="57"/>
      <c r="G92" s="57"/>
    </row>
    <row r="93" spans="2:7" ht="15">
      <c r="B93" s="55" t="s">
        <v>367</v>
      </c>
      <c r="C93" s="56" t="s">
        <v>183</v>
      </c>
      <c r="D93" s="57"/>
      <c r="E93" s="57"/>
      <c r="F93" s="58">
        <v>395</v>
      </c>
      <c r="G93" s="57"/>
    </row>
    <row r="94" spans="2:7" ht="15">
      <c r="B94" s="55" t="s">
        <v>368</v>
      </c>
      <c r="C94" s="56" t="s">
        <v>509</v>
      </c>
      <c r="D94" s="59">
        <v>1317.6</v>
      </c>
      <c r="E94" s="57"/>
      <c r="F94" s="57"/>
      <c r="G94" s="57"/>
    </row>
    <row r="95" spans="2:7" ht="15">
      <c r="B95" s="55" t="s">
        <v>379</v>
      </c>
      <c r="C95" s="56" t="s">
        <v>139</v>
      </c>
      <c r="D95" s="57"/>
      <c r="E95" s="58">
        <v>395</v>
      </c>
      <c r="F95" s="57"/>
      <c r="G95" s="57"/>
    </row>
    <row r="96" spans="2:7" ht="15.75" thickBot="1">
      <c r="B96" s="55" t="s">
        <v>510</v>
      </c>
      <c r="C96" s="56" t="s">
        <v>180</v>
      </c>
      <c r="D96" s="57"/>
      <c r="E96" s="57"/>
      <c r="F96" s="59">
        <v>1245</v>
      </c>
      <c r="G96" s="57"/>
    </row>
    <row r="97" spans="2:7" ht="15">
      <c r="B97" s="98" t="s">
        <v>137</v>
      </c>
      <c r="C97" s="98"/>
      <c r="D97" s="60">
        <v>3245.5</v>
      </c>
      <c r="E97" s="60">
        <v>21396</v>
      </c>
      <c r="F97" s="60">
        <v>5392.5</v>
      </c>
      <c r="G97" s="47"/>
    </row>
    <row r="98" spans="2:7" ht="15">
      <c r="B98" s="99" t="s">
        <v>20</v>
      </c>
      <c r="C98" s="99"/>
      <c r="D98" s="99"/>
      <c r="E98" s="99"/>
      <c r="F98" s="99"/>
      <c r="G98" s="61">
        <v>30034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97:C97"/>
    <mergeCell ref="B98:F98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0.5742187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1960</v>
      </c>
    </row>
    <row r="7" spans="1:9" s="19" customFormat="1" ht="15">
      <c r="A7" s="19" t="s">
        <v>6</v>
      </c>
      <c r="C7" s="24">
        <v>111.6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8521.8</v>
      </c>
      <c r="F21" s="80"/>
      <c r="G21" s="80">
        <v>8487.21</v>
      </c>
      <c r="H21" s="80"/>
      <c r="I21" s="81">
        <f>SUM(E21-G21)</f>
        <v>34.590000000000146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8521.8</v>
      </c>
      <c r="F23" s="81"/>
      <c r="G23" s="81">
        <f>SUM(G21:H22)</f>
        <v>8487.21</v>
      </c>
      <c r="H23" s="81"/>
      <c r="I23" s="81">
        <f>SUM(I21:J22)</f>
        <v>34.590000000000146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5008.608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1124.9279999999999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2665.008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8798.544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8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7109375" style="0" customWidth="1"/>
    <col min="8" max="8" width="8.7109375" style="0" hidden="1" customWidth="1"/>
    <col min="9" max="9" width="11.8515625" style="0" customWidth="1"/>
    <col min="10" max="10" width="12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115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1947</v>
      </c>
    </row>
    <row r="7" spans="1:9" s="19" customFormat="1" ht="15">
      <c r="A7" s="19" t="s">
        <v>6</v>
      </c>
      <c r="C7" s="24">
        <v>414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14.94</v>
      </c>
      <c r="J12" s="67">
        <v>15.69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3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80382.18</v>
      </c>
      <c r="F21" s="80"/>
      <c r="G21" s="80">
        <v>72633.61</v>
      </c>
      <c r="H21" s="80"/>
      <c r="I21" s="81">
        <f>SUM(E21-G21)</f>
        <v>7748.569999999992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80382.18</v>
      </c>
      <c r="F23" s="81"/>
      <c r="G23" s="81">
        <f>SUM(G21:H22)</f>
        <v>72633.61</v>
      </c>
      <c r="H23" s="81"/>
      <c r="I23" s="81">
        <f>SUM(I21:J22)</f>
        <v>7748.569999999992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92274.28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5.95</v>
      </c>
      <c r="H28" s="94"/>
      <c r="I28" s="81">
        <f>G28*$C$7*12</f>
        <v>29559.600000000002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3.68</v>
      </c>
      <c r="H29" s="94"/>
      <c r="I29" s="81">
        <f>G29*$C$7*12</f>
        <v>18282.239999999998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5216.400000000001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2.26</v>
      </c>
      <c r="H32" s="95"/>
      <c r="I32" s="81">
        <f t="shared" si="0"/>
        <v>11227.679999999998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2285.2799999999997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1440.7199999999998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1092.96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8843.039999999999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77947.92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258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300</v>
      </c>
      <c r="C49" s="56" t="s">
        <v>475</v>
      </c>
      <c r="D49" s="58">
        <v>834</v>
      </c>
      <c r="E49" s="57"/>
      <c r="F49" s="57"/>
      <c r="G49" s="57"/>
      <c r="H49" s="48"/>
    </row>
    <row r="50" spans="1:8" ht="15">
      <c r="A50" s="1"/>
      <c r="B50" s="55" t="s">
        <v>271</v>
      </c>
      <c r="C50" s="56" t="s">
        <v>154</v>
      </c>
      <c r="D50" s="57"/>
      <c r="E50" s="57"/>
      <c r="F50" s="58">
        <v>395</v>
      </c>
      <c r="G50" s="57"/>
      <c r="H50" s="48"/>
    </row>
    <row r="51" spans="1:8" ht="15">
      <c r="A51" s="1"/>
      <c r="B51" s="55" t="s">
        <v>319</v>
      </c>
      <c r="C51" s="56" t="s">
        <v>509</v>
      </c>
      <c r="D51" s="59">
        <v>1449.5</v>
      </c>
      <c r="E51" s="57"/>
      <c r="F51" s="57"/>
      <c r="G51" s="57"/>
      <c r="H51" s="48"/>
    </row>
    <row r="52" spans="1:8" ht="15">
      <c r="A52" s="1"/>
      <c r="B52" s="55" t="s">
        <v>320</v>
      </c>
      <c r="C52" s="56" t="s">
        <v>154</v>
      </c>
      <c r="D52" s="57"/>
      <c r="E52" s="57"/>
      <c r="F52" s="59">
        <v>1185</v>
      </c>
      <c r="G52" s="57"/>
      <c r="H52" s="48"/>
    </row>
    <row r="53" spans="1:8" ht="15">
      <c r="A53" s="1"/>
      <c r="B53" s="55" t="s">
        <v>448</v>
      </c>
      <c r="C53" s="56" t="s">
        <v>133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511</v>
      </c>
      <c r="C54" s="56" t="s">
        <v>139</v>
      </c>
      <c r="D54" s="57"/>
      <c r="E54" s="58">
        <v>395</v>
      </c>
      <c r="F54" s="57"/>
      <c r="G54" s="57"/>
      <c r="H54" s="48"/>
    </row>
    <row r="55" spans="1:8" ht="15">
      <c r="A55" s="1"/>
      <c r="B55" s="55" t="s">
        <v>512</v>
      </c>
      <c r="C55" s="56" t="s">
        <v>278</v>
      </c>
      <c r="D55" s="57"/>
      <c r="E55" s="58">
        <v>395</v>
      </c>
      <c r="F55" s="57"/>
      <c r="G55" s="57"/>
      <c r="H55" s="48"/>
    </row>
    <row r="56" spans="1:8" ht="15">
      <c r="A56" s="1"/>
      <c r="B56" s="55" t="s">
        <v>405</v>
      </c>
      <c r="C56" s="56" t="s">
        <v>139</v>
      </c>
      <c r="D56" s="57"/>
      <c r="E56" s="58">
        <v>395</v>
      </c>
      <c r="F56" s="57"/>
      <c r="G56" s="57"/>
      <c r="H56" s="48"/>
    </row>
    <row r="57" spans="1:7" ht="15">
      <c r="A57" s="1"/>
      <c r="B57" s="55" t="s">
        <v>513</v>
      </c>
      <c r="C57" s="56" t="s">
        <v>156</v>
      </c>
      <c r="D57" s="57"/>
      <c r="E57" s="57"/>
      <c r="F57" s="58">
        <v>790</v>
      </c>
      <c r="G57" s="57"/>
    </row>
    <row r="58" spans="1:7" ht="15">
      <c r="A58" s="1"/>
      <c r="B58" s="55" t="s">
        <v>505</v>
      </c>
      <c r="C58" s="56" t="s">
        <v>154</v>
      </c>
      <c r="D58" s="57"/>
      <c r="E58" s="57"/>
      <c r="F58" s="58">
        <v>790</v>
      </c>
      <c r="G58" s="57"/>
    </row>
    <row r="59" spans="1:7" ht="15">
      <c r="A59" s="1"/>
      <c r="B59" s="55" t="s">
        <v>324</v>
      </c>
      <c r="C59" s="56" t="s">
        <v>154</v>
      </c>
      <c r="D59" s="57"/>
      <c r="E59" s="57"/>
      <c r="F59" s="58">
        <v>790</v>
      </c>
      <c r="G59" s="57"/>
    </row>
    <row r="60" spans="1:7" ht="15">
      <c r="A60" s="1"/>
      <c r="B60" s="55" t="s">
        <v>324</v>
      </c>
      <c r="C60" s="56" t="s">
        <v>283</v>
      </c>
      <c r="D60" s="58">
        <v>514</v>
      </c>
      <c r="E60" s="57"/>
      <c r="F60" s="57"/>
      <c r="G60" s="57"/>
    </row>
    <row r="61" spans="1:7" ht="15">
      <c r="A61" s="1"/>
      <c r="B61" s="55" t="s">
        <v>408</v>
      </c>
      <c r="C61" s="56" t="s">
        <v>283</v>
      </c>
      <c r="D61" s="58">
        <v>514</v>
      </c>
      <c r="E61" s="57"/>
      <c r="F61" s="57"/>
      <c r="G61" s="57"/>
    </row>
    <row r="62" spans="1:7" ht="15">
      <c r="A62" s="1"/>
      <c r="B62" s="55" t="s">
        <v>493</v>
      </c>
      <c r="C62" s="56" t="s">
        <v>340</v>
      </c>
      <c r="D62" s="57"/>
      <c r="E62" s="59">
        <v>7110</v>
      </c>
      <c r="F62" s="57"/>
      <c r="G62" s="57"/>
    </row>
    <row r="63" spans="1:7" ht="15">
      <c r="A63" s="1"/>
      <c r="B63" s="55" t="s">
        <v>419</v>
      </c>
      <c r="C63" s="56" t="s">
        <v>154</v>
      </c>
      <c r="D63" s="57"/>
      <c r="E63" s="57"/>
      <c r="F63" s="58">
        <v>790</v>
      </c>
      <c r="G63" s="57"/>
    </row>
    <row r="64" spans="1:7" ht="15">
      <c r="A64" s="1"/>
      <c r="B64" s="55" t="s">
        <v>419</v>
      </c>
      <c r="C64" s="56" t="s">
        <v>180</v>
      </c>
      <c r="D64" s="57"/>
      <c r="E64" s="57"/>
      <c r="F64" s="58">
        <v>30</v>
      </c>
      <c r="G64" s="57"/>
    </row>
    <row r="65" spans="2:7" ht="15">
      <c r="B65" s="55" t="s">
        <v>359</v>
      </c>
      <c r="C65" s="56" t="s">
        <v>184</v>
      </c>
      <c r="D65" s="57"/>
      <c r="E65" s="58">
        <v>395</v>
      </c>
      <c r="F65" s="57"/>
      <c r="G65" s="57"/>
    </row>
    <row r="66" spans="2:7" ht="15">
      <c r="B66" s="55" t="s">
        <v>359</v>
      </c>
      <c r="C66" s="56" t="s">
        <v>135</v>
      </c>
      <c r="D66" s="57"/>
      <c r="E66" s="59">
        <v>5187</v>
      </c>
      <c r="F66" s="57"/>
      <c r="G66" s="57"/>
    </row>
    <row r="67" spans="2:7" ht="15">
      <c r="B67" s="55" t="s">
        <v>514</v>
      </c>
      <c r="C67" s="56" t="s">
        <v>154</v>
      </c>
      <c r="D67" s="57"/>
      <c r="E67" s="57"/>
      <c r="F67" s="59">
        <v>1185</v>
      </c>
      <c r="G67" s="57"/>
    </row>
    <row r="68" spans="2:7" ht="15">
      <c r="B68" s="55" t="s">
        <v>429</v>
      </c>
      <c r="C68" s="56" t="s">
        <v>141</v>
      </c>
      <c r="D68" s="57"/>
      <c r="E68" s="58">
        <v>790</v>
      </c>
      <c r="F68" s="57"/>
      <c r="G68" s="57"/>
    </row>
    <row r="69" spans="2:7" ht="15">
      <c r="B69" s="55" t="s">
        <v>365</v>
      </c>
      <c r="C69" s="56" t="s">
        <v>136</v>
      </c>
      <c r="D69" s="58">
        <v>410</v>
      </c>
      <c r="E69" s="57"/>
      <c r="F69" s="57"/>
      <c r="G69" s="57"/>
    </row>
    <row r="70" spans="2:7" ht="15">
      <c r="B70" s="55" t="s">
        <v>515</v>
      </c>
      <c r="C70" s="56" t="s">
        <v>516</v>
      </c>
      <c r="D70" s="59">
        <v>2465</v>
      </c>
      <c r="E70" s="57"/>
      <c r="F70" s="57"/>
      <c r="G70" s="57"/>
    </row>
    <row r="71" spans="2:7" ht="15">
      <c r="B71" s="55" t="s">
        <v>437</v>
      </c>
      <c r="C71" s="56" t="s">
        <v>517</v>
      </c>
      <c r="D71" s="59">
        <v>1247.6</v>
      </c>
      <c r="E71" s="57"/>
      <c r="F71" s="57"/>
      <c r="G71" s="57"/>
    </row>
    <row r="72" spans="2:7" ht="15">
      <c r="B72" s="55" t="s">
        <v>518</v>
      </c>
      <c r="C72" s="56" t="s">
        <v>168</v>
      </c>
      <c r="D72" s="57"/>
      <c r="E72" s="57"/>
      <c r="F72" s="59">
        <v>1185</v>
      </c>
      <c r="G72" s="57"/>
    </row>
    <row r="73" spans="2:7" ht="15">
      <c r="B73" s="55" t="s">
        <v>518</v>
      </c>
      <c r="C73" s="56" t="s">
        <v>168</v>
      </c>
      <c r="D73" s="57"/>
      <c r="E73" s="57"/>
      <c r="F73" s="58">
        <v>395</v>
      </c>
      <c r="G73" s="57"/>
    </row>
    <row r="74" spans="2:7" ht="15">
      <c r="B74" s="55" t="s">
        <v>373</v>
      </c>
      <c r="C74" s="56" t="s">
        <v>151</v>
      </c>
      <c r="D74" s="59">
        <v>1180.8</v>
      </c>
      <c r="E74" s="57"/>
      <c r="F74" s="57"/>
      <c r="G74" s="57"/>
    </row>
    <row r="75" spans="2:7" ht="15">
      <c r="B75" s="55" t="s">
        <v>374</v>
      </c>
      <c r="C75" s="56" t="s">
        <v>519</v>
      </c>
      <c r="D75" s="59">
        <v>1142.4</v>
      </c>
      <c r="E75" s="57"/>
      <c r="F75" s="57"/>
      <c r="G75" s="57"/>
    </row>
    <row r="76" spans="2:7" ht="15.75" thickBot="1">
      <c r="B76" s="55" t="s">
        <v>520</v>
      </c>
      <c r="C76" s="56" t="s">
        <v>195</v>
      </c>
      <c r="D76" s="57"/>
      <c r="E76" s="57"/>
      <c r="F76" s="59">
        <v>1975</v>
      </c>
      <c r="G76" s="57"/>
    </row>
    <row r="77" spans="2:7" ht="15">
      <c r="B77" s="98" t="s">
        <v>137</v>
      </c>
      <c r="C77" s="98"/>
      <c r="D77" s="60">
        <v>9962.3</v>
      </c>
      <c r="E77" s="60">
        <v>14667</v>
      </c>
      <c r="F77" s="60">
        <v>9510</v>
      </c>
      <c r="G77" s="47"/>
    </row>
    <row r="78" spans="2:7" ht="15">
      <c r="B78" s="99" t="s">
        <v>20</v>
      </c>
      <c r="C78" s="99"/>
      <c r="D78" s="99"/>
      <c r="E78" s="99"/>
      <c r="F78" s="99"/>
      <c r="G78" s="61">
        <v>34139.3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77:C77"/>
    <mergeCell ref="B78:F78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57421875" style="0" customWidth="1"/>
    <col min="8" max="8" width="8.7109375" style="0" hidden="1" customWidth="1"/>
    <col min="9" max="9" width="11.8515625" style="0" customWidth="1"/>
    <col min="10" max="10" width="13.14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1947</v>
      </c>
    </row>
    <row r="7" spans="1:9" s="19" customFormat="1" ht="15">
      <c r="A7" s="19" t="s">
        <v>6</v>
      </c>
      <c r="C7" s="24">
        <v>241.1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4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14.94</v>
      </c>
      <c r="J12" s="67">
        <v>15.69</v>
      </c>
    </row>
    <row r="13" spans="9:10" s="19" customFormat="1" ht="15">
      <c r="I13" s="36"/>
      <c r="J13" s="36"/>
    </row>
    <row r="14" spans="8:10" s="19" customFormat="1" ht="15">
      <c r="H14" s="27"/>
      <c r="I14" s="28"/>
      <c r="J14" s="29"/>
    </row>
    <row r="15" s="19" customFormat="1" ht="14.2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46667.32</v>
      </c>
      <c r="F21" s="80"/>
      <c r="G21" s="80">
        <v>37009.28</v>
      </c>
      <c r="H21" s="80"/>
      <c r="I21" s="81">
        <f>SUM(E21-G21)</f>
        <v>9658.04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46667.32</v>
      </c>
      <c r="F23" s="81"/>
      <c r="G23" s="81">
        <f>SUM(G21:H22)</f>
        <v>37009.28</v>
      </c>
      <c r="H23" s="81"/>
      <c r="I23" s="81">
        <f>SUM(I21:J22)</f>
        <v>9658.04</v>
      </c>
      <c r="J23" s="81"/>
    </row>
    <row r="24" spans="1:10" s="19" customFormat="1" ht="16.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16315.12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5.95</v>
      </c>
      <c r="H28" s="94"/>
      <c r="I28" s="81">
        <f>G28*$C$7*12</f>
        <v>17214.54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3.68</v>
      </c>
      <c r="H29" s="94"/>
      <c r="I29" s="81">
        <f>G29*$C$7*12</f>
        <v>10646.976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5">
        <v>1.05</v>
      </c>
      <c r="H30" s="95"/>
      <c r="I30" s="81">
        <f>G30*$C$7*12</f>
        <v>3037.86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5">
        <v>0</v>
      </c>
      <c r="H31" s="95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5">
        <v>2.26</v>
      </c>
      <c r="H32" s="95"/>
      <c r="I32" s="81">
        <f t="shared" si="0"/>
        <v>6538.632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5">
        <v>0</v>
      </c>
      <c r="H33" s="95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1330.872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839.028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636.504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5149.896000000001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45394.308000000005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259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521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455</v>
      </c>
      <c r="C50" s="56" t="s">
        <v>522</v>
      </c>
      <c r="D50" s="59">
        <v>4862</v>
      </c>
      <c r="E50" s="57"/>
      <c r="F50" s="57"/>
      <c r="G50" s="57"/>
      <c r="H50" s="48"/>
    </row>
    <row r="51" spans="1:8" ht="15">
      <c r="A51" s="1"/>
      <c r="B51" s="55" t="s">
        <v>384</v>
      </c>
      <c r="C51" s="56" t="s">
        <v>139</v>
      </c>
      <c r="D51" s="57"/>
      <c r="E51" s="58">
        <v>514</v>
      </c>
      <c r="F51" s="57"/>
      <c r="G51" s="57"/>
      <c r="H51" s="48"/>
    </row>
    <row r="52" spans="1:8" ht="15">
      <c r="A52" s="1"/>
      <c r="B52" s="55" t="s">
        <v>523</v>
      </c>
      <c r="C52" s="56" t="s">
        <v>154</v>
      </c>
      <c r="D52" s="57"/>
      <c r="E52" s="57"/>
      <c r="F52" s="58">
        <v>514</v>
      </c>
      <c r="G52" s="57"/>
      <c r="H52" s="48"/>
    </row>
    <row r="53" spans="1:8" ht="15">
      <c r="A53" s="1"/>
      <c r="B53" s="55" t="s">
        <v>269</v>
      </c>
      <c r="C53" s="56" t="s">
        <v>139</v>
      </c>
      <c r="D53" s="57"/>
      <c r="E53" s="58">
        <v>395</v>
      </c>
      <c r="F53" s="57"/>
      <c r="G53" s="57"/>
      <c r="H53" s="48"/>
    </row>
    <row r="54" spans="1:8" ht="15">
      <c r="A54" s="1"/>
      <c r="B54" s="55" t="s">
        <v>524</v>
      </c>
      <c r="C54" s="56" t="s">
        <v>525</v>
      </c>
      <c r="D54" s="58">
        <v>987.5</v>
      </c>
      <c r="E54" s="57"/>
      <c r="F54" s="57"/>
      <c r="G54" s="57"/>
      <c r="H54" s="48"/>
    </row>
    <row r="55" spans="1:8" ht="15">
      <c r="A55" s="1"/>
      <c r="B55" s="55" t="s">
        <v>316</v>
      </c>
      <c r="C55" s="56" t="s">
        <v>135</v>
      </c>
      <c r="D55" s="57"/>
      <c r="E55" s="59">
        <v>3245</v>
      </c>
      <c r="F55" s="57"/>
      <c r="G55" s="57"/>
      <c r="H55" s="48"/>
    </row>
    <row r="56" spans="1:8" ht="15">
      <c r="A56" s="1"/>
      <c r="B56" s="55" t="s">
        <v>395</v>
      </c>
      <c r="C56" s="56" t="s">
        <v>525</v>
      </c>
      <c r="D56" s="59">
        <v>4734</v>
      </c>
      <c r="E56" s="57"/>
      <c r="F56" s="57"/>
      <c r="G56" s="57"/>
      <c r="H56" s="48"/>
    </row>
    <row r="57" spans="1:7" ht="15">
      <c r="A57" s="1"/>
      <c r="B57" s="55" t="s">
        <v>395</v>
      </c>
      <c r="C57" s="56" t="s">
        <v>526</v>
      </c>
      <c r="D57" s="59">
        <v>41662</v>
      </c>
      <c r="E57" s="57"/>
      <c r="F57" s="57"/>
      <c r="G57" s="57"/>
    </row>
    <row r="58" spans="1:7" ht="15">
      <c r="A58" s="1"/>
      <c r="B58" s="55" t="s">
        <v>527</v>
      </c>
      <c r="C58" s="56" t="s">
        <v>528</v>
      </c>
      <c r="D58" s="59">
        <v>2298</v>
      </c>
      <c r="E58" s="57"/>
      <c r="F58" s="57"/>
      <c r="G58" s="57"/>
    </row>
    <row r="59" spans="1:7" ht="15">
      <c r="A59" s="1"/>
      <c r="B59" s="55" t="s">
        <v>398</v>
      </c>
      <c r="C59" s="56" t="s">
        <v>139</v>
      </c>
      <c r="D59" s="57"/>
      <c r="E59" s="58">
        <v>592.5</v>
      </c>
      <c r="F59" s="57"/>
      <c r="G59" s="57"/>
    </row>
    <row r="60" spans="1:7" ht="15">
      <c r="A60" s="1"/>
      <c r="B60" s="55" t="s">
        <v>398</v>
      </c>
      <c r="C60" s="56" t="s">
        <v>135</v>
      </c>
      <c r="D60" s="57"/>
      <c r="E60" s="59">
        <v>5570</v>
      </c>
      <c r="F60" s="57"/>
      <c r="G60" s="57"/>
    </row>
    <row r="61" spans="1:7" ht="15">
      <c r="A61" s="1"/>
      <c r="B61" s="55" t="s">
        <v>529</v>
      </c>
      <c r="C61" s="56" t="s">
        <v>172</v>
      </c>
      <c r="D61" s="59">
        <v>1311.5</v>
      </c>
      <c r="E61" s="57"/>
      <c r="F61" s="57"/>
      <c r="G61" s="57"/>
    </row>
    <row r="62" spans="1:7" ht="15">
      <c r="A62" s="1"/>
      <c r="B62" s="55" t="s">
        <v>399</v>
      </c>
      <c r="C62" s="56" t="s">
        <v>139</v>
      </c>
      <c r="D62" s="57"/>
      <c r="E62" s="58">
        <v>395</v>
      </c>
      <c r="F62" s="57"/>
      <c r="G62" s="57"/>
    </row>
    <row r="63" spans="1:7" ht="15">
      <c r="A63" s="1"/>
      <c r="B63" s="55" t="s">
        <v>448</v>
      </c>
      <c r="C63" s="56" t="s">
        <v>133</v>
      </c>
      <c r="D63" s="58">
        <v>205</v>
      </c>
      <c r="E63" s="57"/>
      <c r="F63" s="57"/>
      <c r="G63" s="57"/>
    </row>
    <row r="64" spans="1:7" ht="15">
      <c r="A64" s="1"/>
      <c r="B64" s="55" t="s">
        <v>513</v>
      </c>
      <c r="C64" s="56" t="s">
        <v>156</v>
      </c>
      <c r="D64" s="57"/>
      <c r="E64" s="57"/>
      <c r="F64" s="58">
        <v>790</v>
      </c>
      <c r="G64" s="57"/>
    </row>
    <row r="65" spans="1:7" ht="15">
      <c r="A65" s="1"/>
      <c r="B65" s="55" t="s">
        <v>491</v>
      </c>
      <c r="C65" s="56" t="s">
        <v>134</v>
      </c>
      <c r="D65" s="57"/>
      <c r="E65" s="58">
        <v>395</v>
      </c>
      <c r="F65" s="57"/>
      <c r="G65" s="57"/>
    </row>
    <row r="66" spans="1:7" ht="15">
      <c r="A66" s="1"/>
      <c r="B66" s="55" t="s">
        <v>277</v>
      </c>
      <c r="C66" s="56" t="s">
        <v>278</v>
      </c>
      <c r="D66" s="57"/>
      <c r="E66" s="58">
        <v>395</v>
      </c>
      <c r="F66" s="57"/>
      <c r="G66" s="57"/>
    </row>
    <row r="67" spans="1:7" ht="15">
      <c r="A67" s="1"/>
      <c r="B67" s="55" t="s">
        <v>324</v>
      </c>
      <c r="C67" s="56" t="s">
        <v>283</v>
      </c>
      <c r="D67" s="58">
        <v>257</v>
      </c>
      <c r="E67" s="57"/>
      <c r="F67" s="57"/>
      <c r="G67" s="57"/>
    </row>
    <row r="68" spans="1:7" ht="15">
      <c r="A68" s="1"/>
      <c r="B68" s="55" t="s">
        <v>465</v>
      </c>
      <c r="C68" s="56" t="s">
        <v>528</v>
      </c>
      <c r="D68" s="58">
        <v>802</v>
      </c>
      <c r="E68" s="57"/>
      <c r="F68" s="57"/>
      <c r="G68" s="57"/>
    </row>
    <row r="69" spans="1:7" ht="15">
      <c r="A69" s="1"/>
      <c r="B69" s="55" t="s">
        <v>330</v>
      </c>
      <c r="C69" s="56" t="s">
        <v>135</v>
      </c>
      <c r="D69" s="57"/>
      <c r="E69" s="59">
        <v>2600</v>
      </c>
      <c r="F69" s="57"/>
      <c r="G69" s="57"/>
    </row>
    <row r="70" spans="1:7" ht="15">
      <c r="A70" s="1"/>
      <c r="B70" s="55" t="s">
        <v>334</v>
      </c>
      <c r="C70" s="56" t="s">
        <v>283</v>
      </c>
      <c r="D70" s="58">
        <v>790</v>
      </c>
      <c r="E70" s="57"/>
      <c r="F70" s="57"/>
      <c r="G70" s="57"/>
    </row>
    <row r="71" spans="1:7" ht="15">
      <c r="A71" s="1"/>
      <c r="B71" s="55" t="s">
        <v>284</v>
      </c>
      <c r="C71" s="56" t="s">
        <v>530</v>
      </c>
      <c r="D71" s="58">
        <v>395</v>
      </c>
      <c r="E71" s="57"/>
      <c r="F71" s="57"/>
      <c r="G71" s="57"/>
    </row>
    <row r="72" spans="2:7" ht="15">
      <c r="B72" s="55" t="s">
        <v>336</v>
      </c>
      <c r="C72" s="56" t="s">
        <v>531</v>
      </c>
      <c r="D72" s="59">
        <v>1650</v>
      </c>
      <c r="E72" s="57"/>
      <c r="F72" s="57"/>
      <c r="G72" s="57"/>
    </row>
    <row r="73" spans="2:7" ht="15">
      <c r="B73" s="55" t="s">
        <v>493</v>
      </c>
      <c r="C73" s="56" t="s">
        <v>340</v>
      </c>
      <c r="D73" s="57"/>
      <c r="E73" s="59">
        <v>7110</v>
      </c>
      <c r="F73" s="57"/>
      <c r="G73" s="57"/>
    </row>
    <row r="74" spans="2:7" ht="15">
      <c r="B74" s="55" t="s">
        <v>481</v>
      </c>
      <c r="C74" s="56" t="s">
        <v>165</v>
      </c>
      <c r="D74" s="59">
        <v>1609.4</v>
      </c>
      <c r="E74" s="57"/>
      <c r="F74" s="57"/>
      <c r="G74" s="57"/>
    </row>
    <row r="75" spans="2:7" ht="15">
      <c r="B75" s="55" t="s">
        <v>291</v>
      </c>
      <c r="C75" s="56" t="s">
        <v>139</v>
      </c>
      <c r="D75" s="57"/>
      <c r="E75" s="58">
        <v>395</v>
      </c>
      <c r="F75" s="57"/>
      <c r="G75" s="57"/>
    </row>
    <row r="76" spans="2:7" ht="15">
      <c r="B76" s="55" t="s">
        <v>461</v>
      </c>
      <c r="C76" s="56" t="s">
        <v>184</v>
      </c>
      <c r="D76" s="57"/>
      <c r="E76" s="58">
        <v>395</v>
      </c>
      <c r="F76" s="57"/>
      <c r="G76" s="57"/>
    </row>
    <row r="77" spans="2:7" ht="15">
      <c r="B77" s="55" t="s">
        <v>461</v>
      </c>
      <c r="C77" s="56" t="s">
        <v>135</v>
      </c>
      <c r="D77" s="57"/>
      <c r="E77" s="59">
        <v>6207</v>
      </c>
      <c r="F77" s="57"/>
      <c r="G77" s="57"/>
    </row>
    <row r="78" spans="2:7" ht="15">
      <c r="B78" s="55" t="s">
        <v>532</v>
      </c>
      <c r="C78" s="56" t="s">
        <v>528</v>
      </c>
      <c r="D78" s="58">
        <v>809.6</v>
      </c>
      <c r="E78" s="57"/>
      <c r="F78" s="57"/>
      <c r="G78" s="57"/>
    </row>
    <row r="79" spans="2:7" ht="15">
      <c r="B79" s="55" t="s">
        <v>434</v>
      </c>
      <c r="C79" s="56" t="s">
        <v>533</v>
      </c>
      <c r="D79" s="58">
        <v>630.4</v>
      </c>
      <c r="E79" s="57"/>
      <c r="F79" s="57"/>
      <c r="G79" s="57"/>
    </row>
    <row r="80" spans="2:7" ht="15">
      <c r="B80" s="55" t="s">
        <v>365</v>
      </c>
      <c r="C80" s="56" t="s">
        <v>136</v>
      </c>
      <c r="D80" s="58">
        <v>410</v>
      </c>
      <c r="E80" s="57"/>
      <c r="F80" s="57"/>
      <c r="G80" s="57"/>
    </row>
    <row r="81" spans="2:7" ht="15.75" thickBot="1">
      <c r="B81" s="55" t="s">
        <v>534</v>
      </c>
      <c r="C81" s="56" t="s">
        <v>154</v>
      </c>
      <c r="D81" s="57"/>
      <c r="E81" s="57"/>
      <c r="F81" s="58">
        <v>790</v>
      </c>
      <c r="G81" s="57"/>
    </row>
    <row r="82" spans="2:7" ht="15">
      <c r="B82" s="98" t="s">
        <v>137</v>
      </c>
      <c r="C82" s="98"/>
      <c r="D82" s="60">
        <v>63413.4</v>
      </c>
      <c r="E82" s="60">
        <v>28486.5</v>
      </c>
      <c r="F82" s="60">
        <v>2094</v>
      </c>
      <c r="G82" s="47"/>
    </row>
    <row r="83" spans="2:7" ht="15">
      <c r="B83" s="99" t="s">
        <v>20</v>
      </c>
      <c r="C83" s="99"/>
      <c r="D83" s="99"/>
      <c r="E83" s="99"/>
      <c r="F83" s="99"/>
      <c r="G83" s="61">
        <v>93993.9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82:C82"/>
    <mergeCell ref="B83:F83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6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00390625" style="0" customWidth="1"/>
    <col min="8" max="8" width="8.7109375" style="0" hidden="1" customWidth="1"/>
    <col min="9" max="9" width="11.421875" style="0" customWidth="1"/>
    <col min="10" max="10" width="11.281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117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1947</v>
      </c>
    </row>
    <row r="7" spans="1:9" s="19" customFormat="1" ht="15">
      <c r="A7" s="19" t="s">
        <v>6</v>
      </c>
      <c r="C7" s="24">
        <v>433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13.05</v>
      </c>
      <c r="J12" s="67">
        <v>13.7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8.75" customHeight="1">
      <c r="A21" s="31">
        <v>1</v>
      </c>
      <c r="B21" s="79" t="s">
        <v>680</v>
      </c>
      <c r="C21" s="79"/>
      <c r="D21" s="79"/>
      <c r="E21" s="80">
        <v>72337.4</v>
      </c>
      <c r="F21" s="80"/>
      <c r="G21" s="80">
        <v>48657.13</v>
      </c>
      <c r="H21" s="80"/>
      <c r="I21" s="81">
        <f>SUM(E21-G21)</f>
        <v>23680.269999999997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72337.4</v>
      </c>
      <c r="F23" s="81"/>
      <c r="G23" s="81">
        <f>SUM(G21:H22)</f>
        <v>48657.13</v>
      </c>
      <c r="H23" s="81"/>
      <c r="I23" s="81">
        <f>SUM(I21:J22)</f>
        <v>23680.269999999997</v>
      </c>
      <c r="J23" s="81"/>
    </row>
    <row r="24" spans="1:10" s="19" customFormat="1" ht="18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89546.23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5.96</v>
      </c>
      <c r="H28" s="94"/>
      <c r="I28" s="81">
        <f>G28*$C$7*12</f>
        <v>30968.159999999996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1.68</v>
      </c>
      <c r="H29" s="94"/>
      <c r="I29" s="81">
        <f>G29*$C$7*12</f>
        <v>8729.279999999999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5455.8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2.26</v>
      </c>
      <c r="H32" s="94"/>
      <c r="I32" s="81">
        <f t="shared" si="0"/>
        <v>11742.96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2390.16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0.29</v>
      </c>
      <c r="H35" s="94"/>
      <c r="I35" s="81">
        <f t="shared" si="0"/>
        <v>1506.84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1143.1200000000001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1.78</v>
      </c>
      <c r="H37" s="94"/>
      <c r="I37" s="81">
        <f t="shared" si="0"/>
        <v>9248.880000000001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71185.2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260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521</v>
      </c>
      <c r="C49" s="56" t="s">
        <v>139</v>
      </c>
      <c r="D49" s="57"/>
      <c r="E49" s="58">
        <v>278</v>
      </c>
      <c r="F49" s="57"/>
      <c r="G49" s="57"/>
      <c r="H49" s="48"/>
    </row>
    <row r="50" spans="1:8" ht="15">
      <c r="A50" s="1"/>
      <c r="B50" s="55" t="s">
        <v>535</v>
      </c>
      <c r="C50" s="56" t="s">
        <v>475</v>
      </c>
      <c r="D50" s="59">
        <v>3176</v>
      </c>
      <c r="E50" s="57"/>
      <c r="F50" s="57"/>
      <c r="G50" s="57"/>
      <c r="H50" s="48"/>
    </row>
    <row r="51" spans="1:8" ht="15">
      <c r="A51" s="1"/>
      <c r="B51" s="55" t="s">
        <v>536</v>
      </c>
      <c r="C51" s="56" t="s">
        <v>139</v>
      </c>
      <c r="D51" s="57"/>
      <c r="E51" s="58">
        <v>592.5</v>
      </c>
      <c r="F51" s="57"/>
      <c r="G51" s="57"/>
      <c r="H51" s="48"/>
    </row>
    <row r="52" spans="1:8" ht="15">
      <c r="A52" s="1"/>
      <c r="B52" s="55" t="s">
        <v>445</v>
      </c>
      <c r="C52" s="56" t="s">
        <v>180</v>
      </c>
      <c r="D52" s="57"/>
      <c r="E52" s="57"/>
      <c r="F52" s="58">
        <v>841</v>
      </c>
      <c r="G52" s="57"/>
      <c r="H52" s="48"/>
    </row>
    <row r="53" spans="1:8" ht="15">
      <c r="A53" s="1"/>
      <c r="B53" s="55" t="s">
        <v>537</v>
      </c>
      <c r="C53" s="56" t="s">
        <v>168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318</v>
      </c>
      <c r="C54" s="56" t="s">
        <v>538</v>
      </c>
      <c r="D54" s="59">
        <v>1604</v>
      </c>
      <c r="E54" s="57"/>
      <c r="F54" s="57"/>
      <c r="G54" s="57"/>
      <c r="H54" s="48"/>
    </row>
    <row r="55" spans="1:8" ht="15">
      <c r="A55" s="1"/>
      <c r="B55" s="55" t="s">
        <v>502</v>
      </c>
      <c r="C55" s="56" t="s">
        <v>139</v>
      </c>
      <c r="D55" s="57"/>
      <c r="E55" s="58">
        <v>395</v>
      </c>
      <c r="F55" s="57"/>
      <c r="G55" s="57"/>
      <c r="H55" s="48"/>
    </row>
    <row r="56" spans="1:8" ht="15">
      <c r="A56" s="1"/>
      <c r="B56" s="55" t="s">
        <v>473</v>
      </c>
      <c r="C56" s="56" t="s">
        <v>139</v>
      </c>
      <c r="D56" s="57"/>
      <c r="E56" s="58">
        <v>395</v>
      </c>
      <c r="F56" s="57"/>
      <c r="G56" s="57"/>
      <c r="H56" s="48"/>
    </row>
    <row r="57" spans="2:7" ht="15">
      <c r="B57" s="55" t="s">
        <v>399</v>
      </c>
      <c r="C57" s="56" t="s">
        <v>154</v>
      </c>
      <c r="D57" s="57"/>
      <c r="E57" s="57"/>
      <c r="F57" s="58">
        <v>395</v>
      </c>
      <c r="G57" s="57"/>
    </row>
    <row r="58" spans="2:7" ht="15">
      <c r="B58" s="55" t="s">
        <v>399</v>
      </c>
      <c r="C58" s="56" t="s">
        <v>180</v>
      </c>
      <c r="D58" s="57"/>
      <c r="E58" s="57"/>
      <c r="F58" s="59">
        <v>1253</v>
      </c>
      <c r="G58" s="57"/>
    </row>
    <row r="59" spans="2:7" ht="15">
      <c r="B59" s="55" t="s">
        <v>274</v>
      </c>
      <c r="C59" s="56" t="s">
        <v>485</v>
      </c>
      <c r="D59" s="59">
        <v>6177</v>
      </c>
      <c r="E59" s="57"/>
      <c r="F59" s="57"/>
      <c r="G59" s="57"/>
    </row>
    <row r="60" spans="2:7" ht="15">
      <c r="B60" s="55" t="s">
        <v>539</v>
      </c>
      <c r="C60" s="56" t="s">
        <v>139</v>
      </c>
      <c r="D60" s="57"/>
      <c r="E60" s="58">
        <v>395</v>
      </c>
      <c r="F60" s="57"/>
      <c r="G60" s="57"/>
    </row>
    <row r="61" spans="2:7" ht="15">
      <c r="B61" s="55" t="s">
        <v>447</v>
      </c>
      <c r="C61" s="56" t="s">
        <v>234</v>
      </c>
      <c r="D61" s="59">
        <v>4093</v>
      </c>
      <c r="E61" s="57"/>
      <c r="F61" s="57"/>
      <c r="G61" s="57"/>
    </row>
    <row r="62" spans="2:7" ht="15">
      <c r="B62" s="55" t="s">
        <v>448</v>
      </c>
      <c r="C62" s="56" t="s">
        <v>133</v>
      </c>
      <c r="D62" s="58">
        <v>205</v>
      </c>
      <c r="E62" s="57"/>
      <c r="F62" s="57"/>
      <c r="G62" s="57"/>
    </row>
    <row r="63" spans="2:7" ht="15">
      <c r="B63" s="55" t="s">
        <v>403</v>
      </c>
      <c r="C63" s="56" t="s">
        <v>234</v>
      </c>
      <c r="D63" s="58">
        <v>654.5</v>
      </c>
      <c r="E63" s="57"/>
      <c r="F63" s="57"/>
      <c r="G63" s="57"/>
    </row>
    <row r="64" spans="2:7" ht="15">
      <c r="B64" s="55" t="s">
        <v>324</v>
      </c>
      <c r="C64" s="56" t="s">
        <v>283</v>
      </c>
      <c r="D64" s="58">
        <v>514</v>
      </c>
      <c r="E64" s="57"/>
      <c r="F64" s="57"/>
      <c r="G64" s="57"/>
    </row>
    <row r="65" spans="2:7" ht="15">
      <c r="B65" s="55" t="s">
        <v>408</v>
      </c>
      <c r="C65" s="56" t="s">
        <v>139</v>
      </c>
      <c r="D65" s="57"/>
      <c r="E65" s="58">
        <v>790</v>
      </c>
      <c r="F65" s="57"/>
      <c r="G65" s="57"/>
    </row>
    <row r="66" spans="2:7" ht="15">
      <c r="B66" s="55" t="s">
        <v>334</v>
      </c>
      <c r="C66" s="56" t="s">
        <v>283</v>
      </c>
      <c r="D66" s="58">
        <v>395</v>
      </c>
      <c r="E66" s="57"/>
      <c r="F66" s="57"/>
      <c r="G66" s="57"/>
    </row>
    <row r="67" spans="2:7" ht="15">
      <c r="B67" s="55" t="s">
        <v>481</v>
      </c>
      <c r="C67" s="56" t="s">
        <v>166</v>
      </c>
      <c r="D67" s="57"/>
      <c r="E67" s="57"/>
      <c r="F67" s="58">
        <v>395</v>
      </c>
      <c r="G67" s="57"/>
    </row>
    <row r="68" spans="2:7" ht="15">
      <c r="B68" s="55" t="s">
        <v>286</v>
      </c>
      <c r="C68" s="56" t="s">
        <v>285</v>
      </c>
      <c r="D68" s="58">
        <v>395</v>
      </c>
      <c r="E68" s="57"/>
      <c r="F68" s="57"/>
      <c r="G68" s="57"/>
    </row>
    <row r="69" spans="2:7" ht="15">
      <c r="B69" s="55" t="s">
        <v>416</v>
      </c>
      <c r="C69" s="56" t="s">
        <v>525</v>
      </c>
      <c r="D69" s="59">
        <v>2382</v>
      </c>
      <c r="E69" s="57"/>
      <c r="F69" s="57"/>
      <c r="G69" s="57"/>
    </row>
    <row r="70" spans="2:7" ht="15">
      <c r="B70" s="55" t="s">
        <v>346</v>
      </c>
      <c r="C70" s="56" t="s">
        <v>234</v>
      </c>
      <c r="D70" s="58">
        <v>924.5</v>
      </c>
      <c r="E70" s="57"/>
      <c r="F70" s="57"/>
      <c r="G70" s="57"/>
    </row>
    <row r="71" spans="2:7" ht="15">
      <c r="B71" s="55" t="s">
        <v>346</v>
      </c>
      <c r="C71" s="56" t="s">
        <v>165</v>
      </c>
      <c r="D71" s="59">
        <v>1056.75</v>
      </c>
      <c r="E71" s="57"/>
      <c r="F71" s="57"/>
      <c r="G71" s="57"/>
    </row>
    <row r="72" spans="2:7" ht="15">
      <c r="B72" s="55" t="s">
        <v>288</v>
      </c>
      <c r="C72" s="56" t="s">
        <v>508</v>
      </c>
      <c r="D72" s="58">
        <v>197.5</v>
      </c>
      <c r="E72" s="57"/>
      <c r="F72" s="57"/>
      <c r="G72" s="57"/>
    </row>
    <row r="73" spans="2:7" ht="15">
      <c r="B73" s="55" t="s">
        <v>540</v>
      </c>
      <c r="C73" s="56" t="s">
        <v>139</v>
      </c>
      <c r="D73" s="57"/>
      <c r="E73" s="58">
        <v>790</v>
      </c>
      <c r="F73" s="57"/>
      <c r="G73" s="57"/>
    </row>
    <row r="74" spans="2:7" ht="15">
      <c r="B74" s="55" t="s">
        <v>467</v>
      </c>
      <c r="C74" s="56" t="s">
        <v>197</v>
      </c>
      <c r="D74" s="57"/>
      <c r="E74" s="59">
        <v>1580</v>
      </c>
      <c r="F74" s="57"/>
      <c r="G74" s="57"/>
    </row>
    <row r="75" spans="2:7" ht="15">
      <c r="B75" s="55" t="s">
        <v>291</v>
      </c>
      <c r="C75" s="56" t="s">
        <v>508</v>
      </c>
      <c r="D75" s="58">
        <v>395</v>
      </c>
      <c r="E75" s="57"/>
      <c r="F75" s="57"/>
      <c r="G75" s="57"/>
    </row>
    <row r="76" spans="2:7" ht="15">
      <c r="B76" s="55" t="s">
        <v>291</v>
      </c>
      <c r="C76" s="56" t="s">
        <v>139</v>
      </c>
      <c r="D76" s="57"/>
      <c r="E76" s="59">
        <v>1580</v>
      </c>
      <c r="F76" s="57"/>
      <c r="G76" s="57"/>
    </row>
    <row r="77" spans="2:7" ht="15">
      <c r="B77" s="55" t="s">
        <v>291</v>
      </c>
      <c r="C77" s="56" t="s">
        <v>541</v>
      </c>
      <c r="D77" s="59">
        <v>2375</v>
      </c>
      <c r="E77" s="57"/>
      <c r="F77" s="57"/>
      <c r="G77" s="57"/>
    </row>
    <row r="78" spans="2:7" ht="15">
      <c r="B78" s="55" t="s">
        <v>542</v>
      </c>
      <c r="C78" s="56" t="s">
        <v>508</v>
      </c>
      <c r="D78" s="58">
        <v>395</v>
      </c>
      <c r="E78" s="57"/>
      <c r="F78" s="57"/>
      <c r="G78" s="57"/>
    </row>
    <row r="79" spans="2:7" ht="15">
      <c r="B79" s="55" t="s">
        <v>542</v>
      </c>
      <c r="C79" s="56" t="s">
        <v>543</v>
      </c>
      <c r="D79" s="57"/>
      <c r="E79" s="57"/>
      <c r="F79" s="58">
        <v>395</v>
      </c>
      <c r="G79" s="57"/>
    </row>
    <row r="80" spans="2:7" ht="15">
      <c r="B80" s="55" t="s">
        <v>542</v>
      </c>
      <c r="C80" s="56" t="s">
        <v>475</v>
      </c>
      <c r="D80" s="58">
        <v>870</v>
      </c>
      <c r="E80" s="57"/>
      <c r="F80" s="57"/>
      <c r="G80" s="57"/>
    </row>
    <row r="81" spans="2:7" ht="15">
      <c r="B81" s="55" t="s">
        <v>542</v>
      </c>
      <c r="C81" s="56" t="s">
        <v>196</v>
      </c>
      <c r="D81" s="57"/>
      <c r="E81" s="58">
        <v>395</v>
      </c>
      <c r="F81" s="57"/>
      <c r="G81" s="57"/>
    </row>
    <row r="82" spans="2:7" ht="15">
      <c r="B82" s="55" t="s">
        <v>542</v>
      </c>
      <c r="C82" s="56" t="s">
        <v>181</v>
      </c>
      <c r="D82" s="57"/>
      <c r="E82" s="58">
        <v>395</v>
      </c>
      <c r="F82" s="57"/>
      <c r="G82" s="57"/>
    </row>
    <row r="83" spans="2:7" ht="15">
      <c r="B83" s="55" t="s">
        <v>426</v>
      </c>
      <c r="C83" s="56" t="s">
        <v>154</v>
      </c>
      <c r="D83" s="57"/>
      <c r="E83" s="57"/>
      <c r="F83" s="59">
        <v>1261</v>
      </c>
      <c r="G83" s="57"/>
    </row>
    <row r="84" spans="2:7" ht="15">
      <c r="B84" s="55" t="s">
        <v>461</v>
      </c>
      <c r="C84" s="56" t="s">
        <v>519</v>
      </c>
      <c r="D84" s="59">
        <v>2192.6</v>
      </c>
      <c r="E84" s="57"/>
      <c r="F84" s="57"/>
      <c r="G84" s="57"/>
    </row>
    <row r="85" spans="2:7" ht="15">
      <c r="B85" s="55" t="s">
        <v>358</v>
      </c>
      <c r="C85" s="56" t="s">
        <v>528</v>
      </c>
      <c r="D85" s="59">
        <v>4124</v>
      </c>
      <c r="E85" s="57"/>
      <c r="F85" s="57"/>
      <c r="G85" s="57"/>
    </row>
    <row r="86" spans="2:7" ht="15">
      <c r="B86" s="55" t="s">
        <v>532</v>
      </c>
      <c r="C86" s="56" t="s">
        <v>544</v>
      </c>
      <c r="D86" s="59">
        <v>1580</v>
      </c>
      <c r="E86" s="57"/>
      <c r="F86" s="57"/>
      <c r="G86" s="57"/>
    </row>
    <row r="87" spans="2:7" ht="15">
      <c r="B87" s="55" t="s">
        <v>545</v>
      </c>
      <c r="C87" s="56" t="s">
        <v>525</v>
      </c>
      <c r="D87" s="59">
        <v>56247</v>
      </c>
      <c r="E87" s="57"/>
      <c r="F87" s="57"/>
      <c r="G87" s="57"/>
    </row>
    <row r="88" spans="2:7" ht="15">
      <c r="B88" s="55" t="s">
        <v>545</v>
      </c>
      <c r="C88" s="56" t="s">
        <v>546</v>
      </c>
      <c r="D88" s="59">
        <v>56190.5</v>
      </c>
      <c r="E88" s="57"/>
      <c r="F88" s="57"/>
      <c r="G88" s="57"/>
    </row>
    <row r="89" spans="2:7" ht="15">
      <c r="B89" s="55" t="s">
        <v>547</v>
      </c>
      <c r="C89" s="56" t="s">
        <v>548</v>
      </c>
      <c r="D89" s="59">
        <v>109179</v>
      </c>
      <c r="E89" s="57"/>
      <c r="F89" s="57"/>
      <c r="G89" s="57"/>
    </row>
    <row r="90" spans="2:7" ht="15">
      <c r="B90" s="55" t="s">
        <v>360</v>
      </c>
      <c r="C90" s="56" t="s">
        <v>528</v>
      </c>
      <c r="D90" s="59">
        <v>1287</v>
      </c>
      <c r="E90" s="57"/>
      <c r="F90" s="57"/>
      <c r="G90" s="57"/>
    </row>
    <row r="91" spans="2:7" ht="15">
      <c r="B91" s="55" t="s">
        <v>450</v>
      </c>
      <c r="C91" s="56" t="s">
        <v>549</v>
      </c>
      <c r="D91" s="59">
        <v>33019</v>
      </c>
      <c r="E91" s="57"/>
      <c r="F91" s="57"/>
      <c r="G91" s="57"/>
    </row>
    <row r="92" spans="2:7" ht="15">
      <c r="B92" s="55" t="s">
        <v>365</v>
      </c>
      <c r="C92" s="56" t="s">
        <v>136</v>
      </c>
      <c r="D92" s="58">
        <v>410</v>
      </c>
      <c r="E92" s="57"/>
      <c r="F92" s="57"/>
      <c r="G92" s="57"/>
    </row>
    <row r="93" spans="2:7" ht="15">
      <c r="B93" s="55" t="s">
        <v>550</v>
      </c>
      <c r="C93" s="56" t="s">
        <v>154</v>
      </c>
      <c r="D93" s="57"/>
      <c r="E93" s="57"/>
      <c r="F93" s="58">
        <v>790</v>
      </c>
      <c r="G93" s="57"/>
    </row>
    <row r="94" spans="2:7" ht="15.75" thickBot="1">
      <c r="B94" s="55" t="s">
        <v>367</v>
      </c>
      <c r="C94" s="56" t="s">
        <v>145</v>
      </c>
      <c r="D94" s="58">
        <v>560</v>
      </c>
      <c r="E94" s="57"/>
      <c r="F94" s="57"/>
      <c r="G94" s="57"/>
    </row>
    <row r="95" spans="2:7" ht="15">
      <c r="B95" s="98" t="s">
        <v>137</v>
      </c>
      <c r="C95" s="98"/>
      <c r="D95" s="60">
        <v>290598.35</v>
      </c>
      <c r="E95" s="60">
        <v>7585.5</v>
      </c>
      <c r="F95" s="60">
        <v>5725</v>
      </c>
      <c r="G95" s="47"/>
    </row>
    <row r="96" spans="2:7" ht="15">
      <c r="B96" s="99" t="s">
        <v>20</v>
      </c>
      <c r="C96" s="99"/>
      <c r="D96" s="99"/>
      <c r="E96" s="99"/>
      <c r="F96" s="99"/>
      <c r="G96" s="61">
        <v>303908.85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95:C95"/>
    <mergeCell ref="B96:F96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0.57421875" style="0" customWidth="1"/>
    <col min="8" max="8" width="1.421875" style="0" customWidth="1"/>
    <col min="9" max="9" width="12.7109375" style="0" customWidth="1"/>
    <col min="10" max="10" width="11.00390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118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474.6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7.06</v>
      </c>
      <c r="J12" s="67">
        <v>7.41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44375.12</v>
      </c>
      <c r="F21" s="80"/>
      <c r="G21" s="80">
        <v>26496.2</v>
      </c>
      <c r="H21" s="80"/>
      <c r="I21" s="81">
        <f>SUM(E21-G21)</f>
        <v>17878.920000000002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44375.12</v>
      </c>
      <c r="F23" s="81"/>
      <c r="G23" s="81">
        <f>SUM(G21:H22)</f>
        <v>26496.2</v>
      </c>
      <c r="H23" s="81"/>
      <c r="I23" s="81">
        <f>SUM(I21:J22)</f>
        <v>17878.920000000002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74672.41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3.73</v>
      </c>
      <c r="H28" s="94"/>
      <c r="I28" s="81">
        <f>G28*$C$7*12</f>
        <v>21243.096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0.84</v>
      </c>
      <c r="H29" s="94"/>
      <c r="I29" s="81">
        <f>G29*$C$7*12</f>
        <v>4783.968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0.84</v>
      </c>
      <c r="H30" s="94"/>
      <c r="I30" s="81">
        <f>G30*$C$7*12</f>
        <v>4783.968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0</v>
      </c>
      <c r="H32" s="94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94">
        <v>0.46</v>
      </c>
      <c r="H34" s="94"/>
      <c r="I34" s="81">
        <f t="shared" si="0"/>
        <v>2619.7920000000004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94">
        <v>0.3</v>
      </c>
      <c r="H35" s="94"/>
      <c r="I35" s="81">
        <f t="shared" si="0"/>
        <v>1708.56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94">
        <v>0.22</v>
      </c>
      <c r="H36" s="94"/>
      <c r="I36" s="81">
        <f t="shared" si="0"/>
        <v>1252.944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94">
        <v>1.02</v>
      </c>
      <c r="H37" s="94"/>
      <c r="I37" s="81">
        <f t="shared" si="0"/>
        <v>5809.104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42201.432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261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455</v>
      </c>
      <c r="C49" s="56" t="s">
        <v>475</v>
      </c>
      <c r="D49" s="58">
        <v>556</v>
      </c>
      <c r="E49" s="57"/>
      <c r="F49" s="57"/>
      <c r="G49" s="57"/>
      <c r="H49" s="48"/>
    </row>
    <row r="50" spans="1:8" ht="15">
      <c r="A50" s="1"/>
      <c r="B50" s="55" t="s">
        <v>304</v>
      </c>
      <c r="C50" s="56" t="s">
        <v>485</v>
      </c>
      <c r="D50" s="59">
        <v>5055</v>
      </c>
      <c r="E50" s="57"/>
      <c r="F50" s="57"/>
      <c r="G50" s="57"/>
      <c r="H50" s="48"/>
    </row>
    <row r="51" spans="1:8" ht="15">
      <c r="A51" s="1"/>
      <c r="B51" s="55" t="s">
        <v>317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319</v>
      </c>
      <c r="C52" s="56" t="s">
        <v>142</v>
      </c>
      <c r="D52" s="58">
        <v>896</v>
      </c>
      <c r="E52" s="57"/>
      <c r="F52" s="57"/>
      <c r="G52" s="57"/>
      <c r="H52" s="48"/>
    </row>
    <row r="53" spans="1:8" ht="15">
      <c r="A53" s="1"/>
      <c r="B53" s="55" t="s">
        <v>448</v>
      </c>
      <c r="C53" s="56" t="s">
        <v>133</v>
      </c>
      <c r="D53" s="58">
        <v>205</v>
      </c>
      <c r="E53" s="57"/>
      <c r="F53" s="57"/>
      <c r="G53" s="57"/>
      <c r="H53" s="48"/>
    </row>
    <row r="54" spans="1:8" ht="15">
      <c r="A54" s="1"/>
      <c r="B54" s="55" t="s">
        <v>513</v>
      </c>
      <c r="C54" s="56" t="s">
        <v>156</v>
      </c>
      <c r="D54" s="57"/>
      <c r="E54" s="57"/>
      <c r="F54" s="58">
        <v>790</v>
      </c>
      <c r="G54" s="57"/>
      <c r="H54" s="48"/>
    </row>
    <row r="55" spans="1:8" ht="15">
      <c r="A55" s="1"/>
      <c r="B55" s="55" t="s">
        <v>324</v>
      </c>
      <c r="C55" s="56" t="s">
        <v>283</v>
      </c>
      <c r="D55" s="58">
        <v>257</v>
      </c>
      <c r="E55" s="57"/>
      <c r="F55" s="57"/>
      <c r="G55" s="57"/>
      <c r="H55" s="48"/>
    </row>
    <row r="56" spans="1:8" ht="15">
      <c r="A56" s="1"/>
      <c r="B56" s="55" t="s">
        <v>336</v>
      </c>
      <c r="C56" s="56" t="s">
        <v>283</v>
      </c>
      <c r="D56" s="58">
        <v>790</v>
      </c>
      <c r="E56" s="57"/>
      <c r="F56" s="57"/>
      <c r="G56" s="57"/>
      <c r="H56" s="48"/>
    </row>
    <row r="57" spans="1:7" ht="15">
      <c r="A57" s="1"/>
      <c r="B57" s="55" t="s">
        <v>365</v>
      </c>
      <c r="C57" s="56" t="s">
        <v>136</v>
      </c>
      <c r="D57" s="58">
        <v>410</v>
      </c>
      <c r="E57" s="57"/>
      <c r="F57" s="57"/>
      <c r="G57" s="57"/>
    </row>
    <row r="58" spans="1:7" ht="15.75" thickBot="1">
      <c r="A58" s="1"/>
      <c r="B58" s="55" t="s">
        <v>379</v>
      </c>
      <c r="C58" s="56" t="s">
        <v>139</v>
      </c>
      <c r="D58" s="57"/>
      <c r="E58" s="58">
        <v>790</v>
      </c>
      <c r="F58" s="57"/>
      <c r="G58" s="57"/>
    </row>
    <row r="59" spans="1:7" ht="15">
      <c r="A59" s="1"/>
      <c r="B59" s="98" t="s">
        <v>137</v>
      </c>
      <c r="C59" s="98"/>
      <c r="D59" s="60">
        <v>8169</v>
      </c>
      <c r="E59" s="62">
        <v>790</v>
      </c>
      <c r="F59" s="60">
        <v>1580</v>
      </c>
      <c r="G59" s="47"/>
    </row>
    <row r="60" spans="1:7" ht="15">
      <c r="A60" s="1"/>
      <c r="B60" s="99" t="s">
        <v>20</v>
      </c>
      <c r="C60" s="99"/>
      <c r="D60" s="99"/>
      <c r="E60" s="99"/>
      <c r="F60" s="99"/>
      <c r="G60" s="61">
        <v>10539</v>
      </c>
    </row>
    <row r="61" spans="1:7" ht="15">
      <c r="A61" s="1"/>
      <c r="B61" s="1"/>
      <c r="C61" s="1"/>
      <c r="D61" s="1"/>
      <c r="E61" s="1"/>
      <c r="F61" s="1"/>
      <c r="G61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0:F60"/>
    <mergeCell ref="A1:J1"/>
    <mergeCell ref="C2:F2"/>
    <mergeCell ref="H2:J2"/>
    <mergeCell ref="A4:J4"/>
    <mergeCell ref="E6:G6"/>
    <mergeCell ref="E7:G7"/>
    <mergeCell ref="E8:G8"/>
    <mergeCell ref="B42:G42"/>
    <mergeCell ref="B59:C59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4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1.8515625" style="0" customWidth="1"/>
    <col min="8" max="8" width="0.2890625" style="0" customWidth="1"/>
    <col min="9" max="9" width="11.140625" style="0" customWidth="1"/>
    <col min="10" max="10" width="12.71093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96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1958</v>
      </c>
    </row>
    <row r="7" spans="1:9" s="19" customFormat="1" ht="15">
      <c r="A7" s="19" t="s">
        <v>6</v>
      </c>
      <c r="C7" s="24">
        <v>391.7</v>
      </c>
      <c r="D7" s="23" t="s">
        <v>7</v>
      </c>
      <c r="E7" s="78" t="s">
        <v>8</v>
      </c>
      <c r="F7" s="78"/>
      <c r="G7" s="78"/>
      <c r="I7" s="24">
        <v>2</v>
      </c>
    </row>
    <row r="8" spans="3:9" s="19" customFormat="1" ht="15">
      <c r="C8" s="25"/>
      <c r="E8" s="78" t="s">
        <v>9</v>
      </c>
      <c r="F8" s="78"/>
      <c r="G8" s="78"/>
      <c r="I8" s="24">
        <v>8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9.47</v>
      </c>
      <c r="J12" s="67">
        <v>9.94</v>
      </c>
    </row>
    <row r="13" spans="8:10" s="19" customFormat="1" ht="15">
      <c r="H13" s="27"/>
      <c r="I13" s="28"/>
      <c r="J13" s="29"/>
    </row>
    <row r="14" s="19" customFormat="1" ht="15"/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49291.6</v>
      </c>
      <c r="F21" s="80"/>
      <c r="G21" s="80">
        <v>49091.85</v>
      </c>
      <c r="H21" s="80"/>
      <c r="I21" s="81">
        <f>SUM(E21-G21)</f>
        <v>199.75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49291.6</v>
      </c>
      <c r="F23" s="81"/>
      <c r="G23" s="81">
        <f>SUM(G21:H22)</f>
        <v>49091.85</v>
      </c>
      <c r="H23" s="81"/>
      <c r="I23" s="81">
        <f>SUM(I21:J22)</f>
        <v>199.75</v>
      </c>
      <c r="J23" s="81"/>
    </row>
    <row r="24" spans="1:10" s="19" customFormat="1" ht="17.2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94">
        <v>3.74</v>
      </c>
      <c r="H28" s="94"/>
      <c r="I28" s="81">
        <f>G28*$C$7*12</f>
        <v>17579.496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94">
        <v>2.1</v>
      </c>
      <c r="H29" s="94"/>
      <c r="I29" s="81">
        <f>G29*$C$7*12</f>
        <v>9870.84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94">
        <v>1.05</v>
      </c>
      <c r="H30" s="94"/>
      <c r="I30" s="81">
        <f>G30*$C$7*12</f>
        <v>4935.42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94">
        <v>0</v>
      </c>
      <c r="H31" s="94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94">
        <v>1.05</v>
      </c>
      <c r="H32" s="94"/>
      <c r="I32" s="81">
        <f t="shared" si="0"/>
        <v>4935.42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94">
        <v>0</v>
      </c>
      <c r="H33" s="94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0.46</v>
      </c>
      <c r="H34" s="87"/>
      <c r="I34" s="81">
        <f t="shared" si="0"/>
        <v>2162.184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0.3</v>
      </c>
      <c r="H35" s="87"/>
      <c r="I35" s="81">
        <f t="shared" si="0"/>
        <v>1410.12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0.22</v>
      </c>
      <c r="H36" s="87"/>
      <c r="I36" s="81">
        <f t="shared" si="0"/>
        <v>1034.088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1.02</v>
      </c>
      <c r="H37" s="87"/>
      <c r="I37" s="81">
        <f t="shared" si="0"/>
        <v>4794.407999999999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46721.97600000001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235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551</v>
      </c>
      <c r="C49" s="56" t="s">
        <v>139</v>
      </c>
      <c r="D49" s="57"/>
      <c r="E49" s="58">
        <v>139</v>
      </c>
      <c r="F49" s="57"/>
      <c r="G49" s="57"/>
      <c r="H49" s="48"/>
    </row>
    <row r="50" spans="1:8" ht="15">
      <c r="A50" s="1"/>
      <c r="B50" s="55" t="s">
        <v>473</v>
      </c>
      <c r="C50" s="56" t="s">
        <v>139</v>
      </c>
      <c r="D50" s="57"/>
      <c r="E50" s="58">
        <v>395</v>
      </c>
      <c r="F50" s="57"/>
      <c r="G50" s="57"/>
      <c r="H50" s="48"/>
    </row>
    <row r="51" spans="1:8" ht="15">
      <c r="A51" s="1"/>
      <c r="B51" s="55" t="s">
        <v>400</v>
      </c>
      <c r="C51" s="56" t="s">
        <v>154</v>
      </c>
      <c r="D51" s="57"/>
      <c r="E51" s="57"/>
      <c r="F51" s="58">
        <v>790</v>
      </c>
      <c r="G51" s="57"/>
      <c r="H51" s="48"/>
    </row>
    <row r="52" spans="1:8" ht="15">
      <c r="A52" s="1"/>
      <c r="B52" s="55" t="s">
        <v>448</v>
      </c>
      <c r="C52" s="56" t="s">
        <v>133</v>
      </c>
      <c r="D52" s="58">
        <v>205</v>
      </c>
      <c r="E52" s="57"/>
      <c r="F52" s="57"/>
      <c r="G52" s="57"/>
      <c r="H52" s="48"/>
    </row>
    <row r="53" spans="1:8" ht="15">
      <c r="A53" s="1"/>
      <c r="B53" s="55" t="s">
        <v>513</v>
      </c>
      <c r="C53" s="56" t="s">
        <v>156</v>
      </c>
      <c r="D53" s="57"/>
      <c r="E53" s="57"/>
      <c r="F53" s="58">
        <v>395</v>
      </c>
      <c r="G53" s="57"/>
      <c r="H53" s="48"/>
    </row>
    <row r="54" spans="1:8" ht="15">
      <c r="A54" s="1"/>
      <c r="B54" s="55" t="s">
        <v>324</v>
      </c>
      <c r="C54" s="56" t="s">
        <v>283</v>
      </c>
      <c r="D54" s="58">
        <v>514</v>
      </c>
      <c r="E54" s="57"/>
      <c r="F54" s="57"/>
      <c r="G54" s="57"/>
      <c r="H54" s="48"/>
    </row>
    <row r="55" spans="1:8" ht="15">
      <c r="A55" s="1"/>
      <c r="B55" s="55" t="s">
        <v>328</v>
      </c>
      <c r="C55" s="56" t="s">
        <v>285</v>
      </c>
      <c r="D55" s="58">
        <v>395</v>
      </c>
      <c r="E55" s="57"/>
      <c r="F55" s="57"/>
      <c r="G55" s="57"/>
      <c r="H55" s="48"/>
    </row>
    <row r="56" spans="1:8" ht="15">
      <c r="A56" s="1"/>
      <c r="B56" s="55" t="s">
        <v>335</v>
      </c>
      <c r="C56" s="56" t="s">
        <v>154</v>
      </c>
      <c r="D56" s="57"/>
      <c r="E56" s="57"/>
      <c r="F56" s="58">
        <v>790</v>
      </c>
      <c r="G56" s="57"/>
      <c r="H56" s="48"/>
    </row>
    <row r="57" spans="1:7" ht="15">
      <c r="A57" s="1"/>
      <c r="B57" s="55" t="s">
        <v>336</v>
      </c>
      <c r="C57" s="56" t="s">
        <v>283</v>
      </c>
      <c r="D57" s="58">
        <v>395</v>
      </c>
      <c r="E57" s="57"/>
      <c r="F57" s="57"/>
      <c r="G57" s="57"/>
    </row>
    <row r="58" spans="1:7" ht="15">
      <c r="A58" s="1"/>
      <c r="B58" s="55" t="s">
        <v>552</v>
      </c>
      <c r="C58" s="56" t="s">
        <v>168</v>
      </c>
      <c r="D58" s="57"/>
      <c r="E58" s="57"/>
      <c r="F58" s="59">
        <v>1185</v>
      </c>
      <c r="G58" s="57"/>
    </row>
    <row r="59" spans="1:7" ht="15">
      <c r="A59" s="1"/>
      <c r="B59" s="55" t="s">
        <v>365</v>
      </c>
      <c r="C59" s="56" t="s">
        <v>136</v>
      </c>
      <c r="D59" s="58">
        <v>410</v>
      </c>
      <c r="E59" s="57"/>
      <c r="F59" s="57"/>
      <c r="G59" s="57"/>
    </row>
    <row r="60" spans="1:7" ht="15">
      <c r="A60" s="1"/>
      <c r="B60" s="55" t="s">
        <v>553</v>
      </c>
      <c r="C60" s="56" t="s">
        <v>264</v>
      </c>
      <c r="D60" s="57"/>
      <c r="E60" s="57"/>
      <c r="F60" s="59">
        <v>1892</v>
      </c>
      <c r="G60" s="57"/>
    </row>
    <row r="61" spans="1:7" ht="15">
      <c r="A61" s="1"/>
      <c r="B61" s="55" t="s">
        <v>435</v>
      </c>
      <c r="C61" s="56" t="s">
        <v>554</v>
      </c>
      <c r="D61" s="58">
        <v>730</v>
      </c>
      <c r="E61" s="57"/>
      <c r="F61" s="57"/>
      <c r="G61" s="57"/>
    </row>
    <row r="62" spans="1:7" ht="15.75" thickBot="1">
      <c r="A62" s="1"/>
      <c r="B62" s="55" t="s">
        <v>555</v>
      </c>
      <c r="C62" s="56" t="s">
        <v>195</v>
      </c>
      <c r="D62" s="57"/>
      <c r="E62" s="57"/>
      <c r="F62" s="59">
        <v>1975</v>
      </c>
      <c r="G62" s="57"/>
    </row>
    <row r="63" spans="1:7" ht="15">
      <c r="A63" s="1"/>
      <c r="B63" s="98" t="s">
        <v>137</v>
      </c>
      <c r="C63" s="98"/>
      <c r="D63" s="60">
        <v>2649</v>
      </c>
      <c r="E63" s="62">
        <v>534</v>
      </c>
      <c r="F63" s="60">
        <v>7027</v>
      </c>
      <c r="G63" s="47"/>
    </row>
    <row r="64" spans="2:7" ht="15">
      <c r="B64" s="99" t="s">
        <v>20</v>
      </c>
      <c r="C64" s="99"/>
      <c r="D64" s="99"/>
      <c r="E64" s="99"/>
      <c r="F64" s="99"/>
      <c r="G64" s="61">
        <v>10210</v>
      </c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63:C63"/>
    <mergeCell ref="B64:F64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0.7109375" style="0" customWidth="1"/>
    <col min="10" max="10" width="10.57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70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1955</v>
      </c>
    </row>
    <row r="7" spans="1:9" s="19" customFormat="1" ht="15">
      <c r="A7" s="19" t="s">
        <v>6</v>
      </c>
      <c r="C7" s="24">
        <v>91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16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6948.8</v>
      </c>
      <c r="F21" s="80"/>
      <c r="G21" s="80">
        <v>6920.58</v>
      </c>
      <c r="H21" s="80"/>
      <c r="I21" s="81">
        <f>SUM(E21-G21)</f>
        <v>28.220000000000255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6948.8</v>
      </c>
      <c r="F23" s="81"/>
      <c r="G23" s="81">
        <f>SUM(G21:H22)</f>
        <v>6920.58</v>
      </c>
      <c r="H23" s="81"/>
      <c r="I23" s="81">
        <f>SUM(I21:J22)</f>
        <v>28.220000000000255</v>
      </c>
      <c r="J23" s="81"/>
    </row>
    <row r="24" spans="1:10" s="19" customFormat="1" ht="18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4084.0800000000004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917.28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2173.08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7174.4400000000005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20.25">
      <c r="A42" s="2"/>
      <c r="B42" s="104" t="s">
        <v>125</v>
      </c>
      <c r="C42" s="104"/>
      <c r="D42" s="104"/>
      <c r="E42" s="104"/>
      <c r="F42" s="104"/>
      <c r="G42" s="104"/>
    </row>
    <row r="43" spans="1:7" ht="15">
      <c r="A43" s="1"/>
      <c r="B43" s="1"/>
      <c r="C43" s="1"/>
      <c r="D43" s="1"/>
      <c r="E43" s="1"/>
      <c r="F43" s="1"/>
      <c r="G43" s="1"/>
    </row>
    <row r="44" spans="1:7" ht="18">
      <c r="A44" s="1"/>
      <c r="B44" s="3" t="s">
        <v>176</v>
      </c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8">
      <c r="A46" s="1"/>
      <c r="B46" s="3" t="s">
        <v>268</v>
      </c>
      <c r="C46" s="1"/>
      <c r="D46" s="1"/>
      <c r="E46" s="1"/>
      <c r="F46" s="1"/>
      <c r="G46" s="1"/>
    </row>
    <row r="47" spans="1:7" ht="15.75" thickBot="1">
      <c r="A47" s="1"/>
      <c r="B47" s="1"/>
      <c r="C47" s="1"/>
      <c r="D47" s="1"/>
      <c r="E47" s="1"/>
      <c r="F47" s="1"/>
      <c r="G47" s="1"/>
    </row>
    <row r="48" spans="1:7" ht="45.75" thickBot="1">
      <c r="A48" s="1"/>
      <c r="B48" s="4" t="s">
        <v>127</v>
      </c>
      <c r="C48" s="5" t="s">
        <v>128</v>
      </c>
      <c r="D48" s="5" t="s">
        <v>129</v>
      </c>
      <c r="E48" s="5" t="s">
        <v>130</v>
      </c>
      <c r="F48" s="5" t="s">
        <v>131</v>
      </c>
      <c r="G48" s="6" t="s">
        <v>132</v>
      </c>
    </row>
    <row r="49" spans="1:7" ht="15">
      <c r="A49" s="1"/>
      <c r="B49" s="8" t="s">
        <v>448</v>
      </c>
      <c r="C49" s="9" t="s">
        <v>133</v>
      </c>
      <c r="D49" s="10">
        <v>205</v>
      </c>
      <c r="E49" s="11"/>
      <c r="F49" s="11"/>
      <c r="G49" s="11"/>
    </row>
    <row r="50" spans="1:7" ht="15.75" thickBot="1">
      <c r="A50" s="1"/>
      <c r="B50" s="8" t="s">
        <v>365</v>
      </c>
      <c r="C50" s="9" t="s">
        <v>136</v>
      </c>
      <c r="D50" s="10">
        <v>410</v>
      </c>
      <c r="E50" s="11"/>
      <c r="F50" s="11"/>
      <c r="G50" s="11"/>
    </row>
    <row r="51" spans="1:7" ht="15">
      <c r="A51" s="1"/>
      <c r="B51" s="105" t="s">
        <v>137</v>
      </c>
      <c r="C51" s="105"/>
      <c r="D51" s="14">
        <v>615</v>
      </c>
      <c r="E51" s="13"/>
      <c r="F51" s="13"/>
      <c r="G51" s="13"/>
    </row>
    <row r="52" spans="1:7" ht="15">
      <c r="A52" s="1"/>
      <c r="B52" s="103" t="s">
        <v>20</v>
      </c>
      <c r="C52" s="103"/>
      <c r="D52" s="103"/>
      <c r="E52" s="103"/>
      <c r="F52" s="103"/>
      <c r="G52" s="17">
        <v>615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42:G42"/>
    <mergeCell ref="B51:C51"/>
    <mergeCell ref="B52:F52"/>
    <mergeCell ref="A1:J1"/>
    <mergeCell ref="C2:F2"/>
    <mergeCell ref="H2:J2"/>
    <mergeCell ref="A4:J4"/>
    <mergeCell ref="E6:G6"/>
    <mergeCell ref="E7:G7"/>
    <mergeCell ref="E8:G8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59"/>
  <sheetViews>
    <sheetView tabSelected="1" zoomScale="70" zoomScaleNormal="70" zoomScalePageLayoutView="0" workbookViewId="0" topLeftCell="C22">
      <selection activeCell="I29" sqref="I29:J29"/>
    </sheetView>
  </sheetViews>
  <sheetFormatPr defaultColWidth="9.140625" defaultRowHeight="15"/>
  <cols>
    <col min="1" max="1" width="5.00390625" style="0" customWidth="1"/>
    <col min="2" max="2" width="12.00390625" style="0" customWidth="1"/>
    <col min="3" max="3" width="41.8515625" style="0" customWidth="1"/>
    <col min="4" max="6" width="14.7109375" style="0" customWidth="1"/>
    <col min="7" max="7" width="12.57421875" style="0" customWidth="1"/>
    <col min="8" max="8" width="8.7109375" style="0" hidden="1" customWidth="1"/>
    <col min="9" max="9" width="10.57421875" style="0" customWidth="1"/>
    <col min="10" max="10" width="11.851562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69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1954</v>
      </c>
    </row>
    <row r="7" spans="1:9" s="19" customFormat="1" ht="15">
      <c r="A7" s="19" t="s">
        <v>6</v>
      </c>
      <c r="C7" s="24">
        <v>107.6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8216.36</v>
      </c>
      <c r="F21" s="80"/>
      <c r="G21" s="80">
        <v>8183.01</v>
      </c>
      <c r="H21" s="80"/>
      <c r="I21" s="81">
        <f>SUM(E21-G21)</f>
        <v>33.350000000000364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108" t="s">
        <v>20</v>
      </c>
      <c r="C23" s="108"/>
      <c r="D23" s="108"/>
      <c r="E23" s="109">
        <f>SUM(E21:F22)</f>
        <v>8216.36</v>
      </c>
      <c r="F23" s="109"/>
      <c r="G23" s="109">
        <f>SUM(G21:H22)</f>
        <v>8183.01</v>
      </c>
      <c r="H23" s="109"/>
      <c r="I23" s="109">
        <f>SUM(I21:J22)</f>
        <v>33.350000000000364</v>
      </c>
      <c r="J23" s="109"/>
    </row>
    <row r="24" spans="1:10" s="19" customFormat="1" ht="16.5" customHeight="1">
      <c r="A24" s="45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4829.088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1084.6079999999997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2569.488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8483.184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  <row r="40" spans="1:7" ht="15">
      <c r="A40" s="1"/>
      <c r="B40" s="1"/>
      <c r="C40" s="1"/>
      <c r="D40" s="1"/>
      <c r="E40" s="1"/>
      <c r="F40" s="1"/>
      <c r="G40" s="1"/>
    </row>
    <row r="41" spans="1:7" ht="20.25">
      <c r="A41" s="2"/>
      <c r="B41" s="46"/>
      <c r="C41" s="46"/>
      <c r="D41" s="46"/>
      <c r="E41" s="46"/>
      <c r="F41" s="46"/>
      <c r="G41" s="46"/>
    </row>
    <row r="42" spans="1:8" ht="20.25">
      <c r="A42" s="1"/>
      <c r="B42" s="97" t="s">
        <v>125</v>
      </c>
      <c r="C42" s="97"/>
      <c r="D42" s="97"/>
      <c r="E42" s="97"/>
      <c r="F42" s="97"/>
      <c r="G42" s="97"/>
      <c r="H42" s="49"/>
    </row>
    <row r="43" spans="1:7" ht="18">
      <c r="A43" s="1"/>
      <c r="B43" s="3"/>
      <c r="C43" s="1"/>
      <c r="D43" s="1"/>
      <c r="E43" s="1"/>
      <c r="F43" s="1"/>
      <c r="G43" s="1"/>
    </row>
    <row r="44" spans="1:8" ht="18">
      <c r="A44" s="1"/>
      <c r="B44" s="50" t="s">
        <v>175</v>
      </c>
      <c r="C44" s="48"/>
      <c r="D44" s="48"/>
      <c r="E44" s="48"/>
      <c r="F44" s="48"/>
      <c r="G44" s="48"/>
      <c r="H44" s="48"/>
    </row>
    <row r="45" spans="1:7" ht="18">
      <c r="A45" s="1"/>
      <c r="B45" s="3"/>
      <c r="C45" s="1"/>
      <c r="D45" s="1"/>
      <c r="E45" s="1"/>
      <c r="F45" s="1"/>
      <c r="G45" s="1"/>
    </row>
    <row r="46" spans="1:8" ht="18.75" thickBot="1">
      <c r="A46" s="1"/>
      <c r="B46" s="50" t="s">
        <v>268</v>
      </c>
      <c r="C46" s="48"/>
      <c r="D46" s="48"/>
      <c r="E46" s="48"/>
      <c r="F46" s="48"/>
      <c r="G46" s="48"/>
      <c r="H46" s="48"/>
    </row>
    <row r="47" spans="1:7" ht="15.75" thickBot="1">
      <c r="A47" s="1"/>
      <c r="B47" s="4"/>
      <c r="C47" s="5"/>
      <c r="D47" s="5"/>
      <c r="E47" s="5"/>
      <c r="F47" s="5"/>
      <c r="G47" s="6"/>
    </row>
    <row r="48" spans="1:8" ht="45.75" thickBot="1">
      <c r="A48" s="1"/>
      <c r="B48" s="51" t="s">
        <v>127</v>
      </c>
      <c r="C48" s="52" t="s">
        <v>128</v>
      </c>
      <c r="D48" s="52" t="s">
        <v>129</v>
      </c>
      <c r="E48" s="52" t="s">
        <v>130</v>
      </c>
      <c r="F48" s="52" t="s">
        <v>131</v>
      </c>
      <c r="G48" s="53" t="s">
        <v>132</v>
      </c>
      <c r="H48" s="54"/>
    </row>
    <row r="49" spans="1:8" ht="15">
      <c r="A49" s="1"/>
      <c r="B49" s="55" t="s">
        <v>448</v>
      </c>
      <c r="C49" s="56" t="s">
        <v>133</v>
      </c>
      <c r="D49" s="58">
        <v>205</v>
      </c>
      <c r="E49" s="57"/>
      <c r="F49" s="57"/>
      <c r="G49" s="57"/>
      <c r="H49" s="48"/>
    </row>
    <row r="50" spans="1:8" ht="15">
      <c r="A50" s="1"/>
      <c r="B50" s="55" t="s">
        <v>365</v>
      </c>
      <c r="C50" s="56" t="s">
        <v>136</v>
      </c>
      <c r="D50" s="58">
        <v>410</v>
      </c>
      <c r="E50" s="57"/>
      <c r="F50" s="57"/>
      <c r="G50" s="57"/>
      <c r="H50" s="48"/>
    </row>
    <row r="51" spans="1:8" ht="15.75" thickBot="1">
      <c r="A51" s="1"/>
      <c r="B51" s="55" t="s">
        <v>556</v>
      </c>
      <c r="C51" s="56" t="s">
        <v>156</v>
      </c>
      <c r="D51" s="57"/>
      <c r="E51" s="57"/>
      <c r="F51" s="58">
        <v>395</v>
      </c>
      <c r="G51" s="57"/>
      <c r="H51" s="48"/>
    </row>
    <row r="52" spans="1:8" ht="15">
      <c r="A52" s="1"/>
      <c r="B52" s="98" t="s">
        <v>137</v>
      </c>
      <c r="C52" s="98"/>
      <c r="D52" s="62">
        <v>615</v>
      </c>
      <c r="E52" s="47"/>
      <c r="F52" s="62">
        <v>395</v>
      </c>
      <c r="G52" s="47"/>
      <c r="H52" s="48"/>
    </row>
    <row r="53" spans="1:8" ht="15">
      <c r="A53" s="1"/>
      <c r="B53" s="99" t="s">
        <v>20</v>
      </c>
      <c r="C53" s="99"/>
      <c r="D53" s="99"/>
      <c r="E53" s="99"/>
      <c r="F53" s="99"/>
      <c r="G53" s="61">
        <v>1010</v>
      </c>
      <c r="H53" s="48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</sheetData>
  <sheetProtection selectLockedCells="1" selectUnlockedCells="1"/>
  <mergeCells count="67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A10:J10"/>
    <mergeCell ref="A16:J16"/>
    <mergeCell ref="B20:D20"/>
    <mergeCell ref="E20:F20"/>
    <mergeCell ref="G20:H20"/>
    <mergeCell ref="I20:J20"/>
    <mergeCell ref="B52:C52"/>
    <mergeCell ref="B53:F53"/>
    <mergeCell ref="A1:J1"/>
    <mergeCell ref="C2:F2"/>
    <mergeCell ref="H2:J2"/>
    <mergeCell ref="A4:J4"/>
    <mergeCell ref="E6:G6"/>
    <mergeCell ref="E7:G7"/>
    <mergeCell ref="E8:G8"/>
    <mergeCell ref="B42:G42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tabSelected="1" zoomScale="70" zoomScaleNormal="70" zoomScalePageLayoutView="0" workbookViewId="0" topLeftCell="C25">
      <selection activeCell="I29" sqref="I29:J29"/>
    </sheetView>
  </sheetViews>
  <sheetFormatPr defaultColWidth="9.140625" defaultRowHeight="15"/>
  <cols>
    <col min="1" max="1" width="5.00390625" style="0" customWidth="1"/>
    <col min="2" max="4" width="10.28125" style="0" customWidth="1"/>
    <col min="5" max="8" width="8.7109375" style="0" customWidth="1"/>
    <col min="9" max="9" width="12.7109375" style="0" customWidth="1"/>
    <col min="10" max="10" width="13.421875" style="0" customWidth="1"/>
    <col min="11" max="11" width="10.28125" style="0" bestFit="1" customWidth="1"/>
  </cols>
  <sheetData>
    <row r="1" spans="1:10" s="19" customFormat="1" ht="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s="19" customFormat="1" ht="15">
      <c r="A2" s="19" t="s">
        <v>1</v>
      </c>
      <c r="C2" s="76" t="s">
        <v>267</v>
      </c>
      <c r="D2" s="76"/>
      <c r="E2" s="76"/>
      <c r="F2" s="76"/>
      <c r="G2" s="20" t="s">
        <v>2</v>
      </c>
      <c r="H2" s="76" t="s">
        <v>41</v>
      </c>
      <c r="I2" s="76"/>
      <c r="J2" s="76"/>
    </row>
    <row r="3" s="19" customFormat="1" ht="11.25" customHeight="1"/>
    <row r="4" spans="1:10" s="19" customFormat="1" ht="1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</row>
    <row r="5" s="19" customFormat="1" ht="11.25" customHeight="1">
      <c r="A5" s="21"/>
    </row>
    <row r="6" spans="1:9" s="19" customFormat="1" ht="15">
      <c r="A6" s="19" t="s">
        <v>4</v>
      </c>
      <c r="C6" s="22"/>
      <c r="D6" s="23"/>
      <c r="E6" s="78" t="s">
        <v>5</v>
      </c>
      <c r="F6" s="78"/>
      <c r="G6" s="78"/>
      <c r="I6" s="24">
        <v>1981</v>
      </c>
    </row>
    <row r="7" spans="1:9" s="19" customFormat="1" ht="15">
      <c r="A7" s="19" t="s">
        <v>6</v>
      </c>
      <c r="C7" s="24">
        <v>121.3</v>
      </c>
      <c r="D7" s="23" t="s">
        <v>7</v>
      </c>
      <c r="E7" s="78" t="s">
        <v>8</v>
      </c>
      <c r="F7" s="78"/>
      <c r="G7" s="78"/>
      <c r="I7" s="24">
        <v>1</v>
      </c>
    </row>
    <row r="8" spans="3:9" s="19" customFormat="1" ht="15">
      <c r="C8" s="25"/>
      <c r="E8" s="78" t="s">
        <v>9</v>
      </c>
      <c r="F8" s="78"/>
      <c r="G8" s="78"/>
      <c r="I8" s="24">
        <v>2</v>
      </c>
    </row>
    <row r="9" s="19" customFormat="1" ht="10.5" customHeight="1"/>
    <row r="10" spans="1:10" s="19" customFormat="1" ht="1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</row>
    <row r="11" spans="8:10" s="19" customFormat="1" ht="12.75" customHeight="1">
      <c r="H11" s="26"/>
      <c r="I11" s="70">
        <v>43344</v>
      </c>
      <c r="J11" s="70">
        <v>43709</v>
      </c>
    </row>
    <row r="12" spans="1:10" s="19" customFormat="1" ht="15">
      <c r="A12" s="19" t="s">
        <v>11</v>
      </c>
      <c r="G12" s="19" t="s">
        <v>12</v>
      </c>
      <c r="H12" s="27"/>
      <c r="I12" s="66">
        <v>6.26</v>
      </c>
      <c r="J12" s="67">
        <v>6.57</v>
      </c>
    </row>
    <row r="13" spans="8:10" s="19" customFormat="1" ht="15">
      <c r="H13" s="27"/>
      <c r="I13" s="28"/>
      <c r="J13" s="29"/>
    </row>
    <row r="14" spans="8:9" s="19" customFormat="1" ht="15">
      <c r="H14" s="27"/>
      <c r="I14" s="28"/>
    </row>
    <row r="15" s="19" customFormat="1" ht="10.5" customHeight="1"/>
    <row r="16" spans="1:10" s="19" customFormat="1" ht="15">
      <c r="A16" s="77" t="s">
        <v>14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19" customFormat="1" ht="9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9" customFormat="1" ht="15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="19" customFormat="1" ht="9.75" customHeight="1"/>
    <row r="20" spans="1:10" s="19" customFormat="1" ht="15">
      <c r="A20" s="31"/>
      <c r="B20" s="76" t="s">
        <v>238</v>
      </c>
      <c r="C20" s="76"/>
      <c r="D20" s="76"/>
      <c r="E20" s="76" t="s">
        <v>17</v>
      </c>
      <c r="F20" s="76"/>
      <c r="G20" s="76" t="s">
        <v>18</v>
      </c>
      <c r="H20" s="76"/>
      <c r="I20" s="76" t="s">
        <v>19</v>
      </c>
      <c r="J20" s="76"/>
    </row>
    <row r="21" spans="1:10" s="19" customFormat="1" ht="15">
      <c r="A21" s="31">
        <v>1</v>
      </c>
      <c r="B21" s="79" t="s">
        <v>680</v>
      </c>
      <c r="C21" s="79"/>
      <c r="D21" s="79"/>
      <c r="E21" s="80">
        <v>9262.48</v>
      </c>
      <c r="F21" s="80"/>
      <c r="G21" s="80">
        <v>9224.88</v>
      </c>
      <c r="H21" s="80"/>
      <c r="I21" s="81">
        <f>SUM(E21-G21)</f>
        <v>37.600000000000364</v>
      </c>
      <c r="J21" s="81"/>
    </row>
    <row r="22" spans="1:10" s="19" customFormat="1" ht="45" customHeight="1">
      <c r="A22" s="31">
        <v>2</v>
      </c>
      <c r="B22" s="82"/>
      <c r="C22" s="82"/>
      <c r="D22" s="82"/>
      <c r="E22" s="83"/>
      <c r="F22" s="83"/>
      <c r="G22" s="83"/>
      <c r="H22" s="83"/>
      <c r="I22" s="84"/>
      <c r="J22" s="84"/>
    </row>
    <row r="23" spans="1:10" s="19" customFormat="1" ht="15">
      <c r="A23" s="31"/>
      <c r="B23" s="80" t="s">
        <v>20</v>
      </c>
      <c r="C23" s="80"/>
      <c r="D23" s="80"/>
      <c r="E23" s="81">
        <f>SUM(E21:F22)</f>
        <v>9262.48</v>
      </c>
      <c r="F23" s="81"/>
      <c r="G23" s="81">
        <f>SUM(G21:H22)</f>
        <v>9224.88</v>
      </c>
      <c r="H23" s="81"/>
      <c r="I23" s="81">
        <f>SUM(I21:J22)</f>
        <v>37.600000000000364</v>
      </c>
      <c r="J23" s="81"/>
    </row>
    <row r="24" spans="1:10" s="19" customFormat="1" ht="15.75" customHeight="1">
      <c r="A24" s="31"/>
      <c r="B24" s="32" t="s">
        <v>120</v>
      </c>
      <c r="C24" s="33"/>
      <c r="D24" s="33"/>
      <c r="E24" s="33"/>
      <c r="F24" s="33"/>
      <c r="G24" s="33"/>
      <c r="H24" s="34"/>
      <c r="I24" s="32"/>
      <c r="J24" s="34">
        <v>0</v>
      </c>
    </row>
    <row r="25" s="19" customFormat="1" ht="15">
      <c r="A25" s="30" t="s">
        <v>21</v>
      </c>
    </row>
    <row r="26" s="19" customFormat="1" ht="10.5" customHeight="1"/>
    <row r="27" spans="1:10" s="73" customFormat="1" ht="66" customHeight="1">
      <c r="A27" s="64" t="s">
        <v>22</v>
      </c>
      <c r="B27" s="88" t="s">
        <v>23</v>
      </c>
      <c r="C27" s="88"/>
      <c r="D27" s="88"/>
      <c r="E27" s="88"/>
      <c r="F27" s="64" t="s">
        <v>24</v>
      </c>
      <c r="G27" s="88" t="s">
        <v>25</v>
      </c>
      <c r="H27" s="88"/>
      <c r="I27" s="88" t="s">
        <v>26</v>
      </c>
      <c r="J27" s="88"/>
    </row>
    <row r="28" spans="1:10" s="19" customFormat="1" ht="43.5" customHeight="1">
      <c r="A28" s="35">
        <v>1</v>
      </c>
      <c r="B28" s="85" t="s">
        <v>27</v>
      </c>
      <c r="C28" s="85"/>
      <c r="D28" s="85"/>
      <c r="E28" s="85"/>
      <c r="F28" s="31" t="s">
        <v>12</v>
      </c>
      <c r="G28" s="86">
        <v>3.74</v>
      </c>
      <c r="H28" s="87"/>
      <c r="I28" s="81">
        <f>G28*$C$7*12</f>
        <v>5443.944</v>
      </c>
      <c r="J28" s="81"/>
    </row>
    <row r="29" spans="1:10" s="19" customFormat="1" ht="51.75" customHeight="1">
      <c r="A29" s="35">
        <v>2</v>
      </c>
      <c r="B29" s="85" t="s">
        <v>28</v>
      </c>
      <c r="C29" s="85"/>
      <c r="D29" s="85"/>
      <c r="E29" s="85"/>
      <c r="F29" s="31" t="s">
        <v>12</v>
      </c>
      <c r="G29" s="86">
        <v>0.84</v>
      </c>
      <c r="H29" s="87"/>
      <c r="I29" s="81">
        <f>G29*$C$7*12</f>
        <v>1222.704</v>
      </c>
      <c r="J29" s="81"/>
    </row>
    <row r="30" spans="1:10" s="19" customFormat="1" ht="42" customHeight="1">
      <c r="A30" s="35">
        <v>3</v>
      </c>
      <c r="B30" s="85" t="s">
        <v>29</v>
      </c>
      <c r="C30" s="85"/>
      <c r="D30" s="85"/>
      <c r="E30" s="85"/>
      <c r="F30" s="31" t="s">
        <v>12</v>
      </c>
      <c r="G30" s="86">
        <v>0</v>
      </c>
      <c r="H30" s="87"/>
      <c r="I30" s="81">
        <f>G30*$C$7*12</f>
        <v>0</v>
      </c>
      <c r="J30" s="81"/>
    </row>
    <row r="31" spans="1:10" s="19" customFormat="1" ht="40.5" customHeight="1">
      <c r="A31" s="35">
        <v>4</v>
      </c>
      <c r="B31" s="85" t="s">
        <v>31</v>
      </c>
      <c r="C31" s="85"/>
      <c r="D31" s="85"/>
      <c r="E31" s="85"/>
      <c r="F31" s="31" t="s">
        <v>12</v>
      </c>
      <c r="G31" s="86">
        <v>0</v>
      </c>
      <c r="H31" s="87"/>
      <c r="I31" s="81">
        <f aca="true" t="shared" si="0" ref="I31:I37">G31*$C$7*12</f>
        <v>0</v>
      </c>
      <c r="J31" s="81"/>
    </row>
    <row r="32" spans="1:10" s="19" customFormat="1" ht="22.5" customHeight="1">
      <c r="A32" s="35">
        <v>5</v>
      </c>
      <c r="B32" s="85" t="s">
        <v>266</v>
      </c>
      <c r="C32" s="85"/>
      <c r="D32" s="85"/>
      <c r="E32" s="85"/>
      <c r="F32" s="31" t="s">
        <v>12</v>
      </c>
      <c r="G32" s="86">
        <v>0</v>
      </c>
      <c r="H32" s="87"/>
      <c r="I32" s="81">
        <f t="shared" si="0"/>
        <v>0</v>
      </c>
      <c r="J32" s="81"/>
    </row>
    <row r="33" spans="1:10" s="19" customFormat="1" ht="23.25" customHeight="1">
      <c r="A33" s="35">
        <v>6</v>
      </c>
      <c r="B33" s="85" t="s">
        <v>32</v>
      </c>
      <c r="C33" s="85"/>
      <c r="D33" s="85"/>
      <c r="E33" s="85"/>
      <c r="F33" s="31" t="s">
        <v>12</v>
      </c>
      <c r="G33" s="86">
        <v>0</v>
      </c>
      <c r="H33" s="87"/>
      <c r="I33" s="81">
        <f t="shared" si="0"/>
        <v>0</v>
      </c>
      <c r="J33" s="81"/>
    </row>
    <row r="34" spans="1:10" s="19" customFormat="1" ht="33.75" customHeight="1">
      <c r="A34" s="35">
        <v>7</v>
      </c>
      <c r="B34" s="85" t="s">
        <v>33</v>
      </c>
      <c r="C34" s="85"/>
      <c r="D34" s="85"/>
      <c r="E34" s="85"/>
      <c r="F34" s="31" t="s">
        <v>12</v>
      </c>
      <c r="G34" s="86">
        <v>0</v>
      </c>
      <c r="H34" s="87"/>
      <c r="I34" s="81">
        <f t="shared" si="0"/>
        <v>0</v>
      </c>
      <c r="J34" s="81"/>
    </row>
    <row r="35" spans="1:10" s="19" customFormat="1" ht="21.75" customHeight="1">
      <c r="A35" s="35">
        <v>8</v>
      </c>
      <c r="B35" s="85" t="s">
        <v>679</v>
      </c>
      <c r="C35" s="85"/>
      <c r="D35" s="85"/>
      <c r="E35" s="85"/>
      <c r="F35" s="31" t="s">
        <v>12</v>
      </c>
      <c r="G35" s="86">
        <v>0</v>
      </c>
      <c r="H35" s="87"/>
      <c r="I35" s="81">
        <f t="shared" si="0"/>
        <v>0</v>
      </c>
      <c r="J35" s="81"/>
    </row>
    <row r="36" spans="1:10" s="19" customFormat="1" ht="28.5" customHeight="1">
      <c r="A36" s="35">
        <v>9</v>
      </c>
      <c r="B36" s="85" t="s">
        <v>34</v>
      </c>
      <c r="C36" s="85"/>
      <c r="D36" s="85"/>
      <c r="E36" s="85"/>
      <c r="F36" s="31" t="s">
        <v>12</v>
      </c>
      <c r="G36" s="86">
        <v>0</v>
      </c>
      <c r="H36" s="87"/>
      <c r="I36" s="81">
        <f t="shared" si="0"/>
        <v>0</v>
      </c>
      <c r="J36" s="81"/>
    </row>
    <row r="37" spans="1:10" s="19" customFormat="1" ht="27" customHeight="1">
      <c r="A37" s="35">
        <v>10</v>
      </c>
      <c r="B37" s="85" t="s">
        <v>35</v>
      </c>
      <c r="C37" s="85"/>
      <c r="D37" s="85"/>
      <c r="E37" s="85"/>
      <c r="F37" s="31" t="s">
        <v>12</v>
      </c>
      <c r="G37" s="86">
        <v>1.99</v>
      </c>
      <c r="H37" s="87"/>
      <c r="I37" s="81">
        <f t="shared" si="0"/>
        <v>2896.6440000000002</v>
      </c>
      <c r="J37" s="81"/>
    </row>
    <row r="38" spans="1:10" s="19" customFormat="1" ht="15" customHeight="1">
      <c r="A38" s="31"/>
      <c r="B38" s="92" t="s">
        <v>36</v>
      </c>
      <c r="C38" s="92"/>
      <c r="D38" s="92"/>
      <c r="E38" s="92"/>
      <c r="F38" s="31"/>
      <c r="G38" s="94"/>
      <c r="H38" s="95"/>
      <c r="I38" s="81">
        <f>I28+I29+I30+I31+I32+I33+I34+I35+I36+I37</f>
        <v>9563.292000000001</v>
      </c>
      <c r="J38" s="81"/>
    </row>
    <row r="39" spans="1:10" s="19" customFormat="1" ht="15" customHeight="1">
      <c r="A39" s="25"/>
      <c r="B39" s="91"/>
      <c r="C39" s="91"/>
      <c r="D39" s="91"/>
      <c r="E39" s="91"/>
      <c r="F39" s="25"/>
      <c r="G39" s="75"/>
      <c r="H39" s="75"/>
      <c r="I39" s="75"/>
      <c r="J39" s="75"/>
    </row>
  </sheetData>
  <sheetProtection selectLockedCells="1" selectUnlockedCells="1"/>
  <mergeCells count="64">
    <mergeCell ref="B39:E39"/>
    <mergeCell ref="G39:H39"/>
    <mergeCell ref="I39:J39"/>
    <mergeCell ref="B37:E37"/>
    <mergeCell ref="G37:H37"/>
    <mergeCell ref="I37:J37"/>
    <mergeCell ref="B38:E38"/>
    <mergeCell ref="G38:H38"/>
    <mergeCell ref="I38:J38"/>
    <mergeCell ref="B35:E35"/>
    <mergeCell ref="G35:H35"/>
    <mergeCell ref="I35:J35"/>
    <mergeCell ref="B36:E36"/>
    <mergeCell ref="G36:H36"/>
    <mergeCell ref="I36:J36"/>
    <mergeCell ref="B33:E33"/>
    <mergeCell ref="G33:H33"/>
    <mergeCell ref="I33:J33"/>
    <mergeCell ref="B34:E34"/>
    <mergeCell ref="G34:H34"/>
    <mergeCell ref="I34:J34"/>
    <mergeCell ref="B31:E31"/>
    <mergeCell ref="G31:H31"/>
    <mergeCell ref="I31:J31"/>
    <mergeCell ref="B32:E32"/>
    <mergeCell ref="G32:H32"/>
    <mergeCell ref="I32:J32"/>
    <mergeCell ref="B30:E30"/>
    <mergeCell ref="G30:H30"/>
    <mergeCell ref="I30:J30"/>
    <mergeCell ref="B29:E29"/>
    <mergeCell ref="G29:H29"/>
    <mergeCell ref="I29:J29"/>
    <mergeCell ref="B28:E28"/>
    <mergeCell ref="G28:H28"/>
    <mergeCell ref="I28:J28"/>
    <mergeCell ref="B23:D23"/>
    <mergeCell ref="E23:F23"/>
    <mergeCell ref="G23:H23"/>
    <mergeCell ref="I23:J23"/>
    <mergeCell ref="B27:E27"/>
    <mergeCell ref="G27:H27"/>
    <mergeCell ref="I27:J27"/>
    <mergeCell ref="B21:D21"/>
    <mergeCell ref="E21:F21"/>
    <mergeCell ref="G21:H21"/>
    <mergeCell ref="I21:J21"/>
    <mergeCell ref="B22:D22"/>
    <mergeCell ref="E22:F22"/>
    <mergeCell ref="G22:H22"/>
    <mergeCell ref="I22:J22"/>
    <mergeCell ref="E8:G8"/>
    <mergeCell ref="A10:J10"/>
    <mergeCell ref="A16:J16"/>
    <mergeCell ref="B20:D20"/>
    <mergeCell ref="E20:F20"/>
    <mergeCell ref="G20:H20"/>
    <mergeCell ref="I20:J20"/>
    <mergeCell ref="A1:J1"/>
    <mergeCell ref="C2:F2"/>
    <mergeCell ref="H2:J2"/>
    <mergeCell ref="A4:J4"/>
    <mergeCell ref="E6:G6"/>
    <mergeCell ref="E7:G7"/>
  </mergeCells>
  <printOptions/>
  <pageMargins left="0.7083333333333334" right="0.31527777777777777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Witcher</cp:lastModifiedBy>
  <cp:lastPrinted>2019-02-06T08:36:11Z</cp:lastPrinted>
  <dcterms:modified xsi:type="dcterms:W3CDTF">2020-03-05T06:50:54Z</dcterms:modified>
  <cp:category/>
  <cp:version/>
  <cp:contentType/>
  <cp:contentStatus/>
</cp:coreProperties>
</file>